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creening (Visit 1)" sheetId="1" r:id="rId1"/>
  </sheets>
  <calcPr calcId="145621"/>
</workbook>
</file>

<file path=xl/calcChain.xml><?xml version="1.0" encoding="utf-8"?>
<calcChain xmlns="http://schemas.openxmlformats.org/spreadsheetml/2006/main">
  <c r="C16" i="1" l="1"/>
  <c r="D16" i="1"/>
  <c r="B16" i="1"/>
  <c r="C23" i="1"/>
  <c r="B23" i="1"/>
  <c r="D23" i="1"/>
  <c r="C22" i="1"/>
  <c r="B22" i="1"/>
  <c r="D22" i="1"/>
  <c r="C21" i="1"/>
  <c r="B21" i="1"/>
  <c r="D21" i="1"/>
  <c r="D20" i="1"/>
  <c r="B20" i="1"/>
  <c r="C20" i="1"/>
  <c r="H3" i="1"/>
  <c r="H4" i="1"/>
  <c r="H5" i="1"/>
  <c r="H6" i="1"/>
  <c r="H7" i="1"/>
  <c r="H8" i="1"/>
  <c r="H9" i="1"/>
  <c r="H10" i="1"/>
  <c r="H2" i="1"/>
  <c r="C18" i="1"/>
  <c r="B18" i="1"/>
  <c r="D18" i="1" s="1"/>
</calcChain>
</file>

<file path=xl/sharedStrings.xml><?xml version="1.0" encoding="utf-8"?>
<sst xmlns="http://schemas.openxmlformats.org/spreadsheetml/2006/main" count="439" uniqueCount="136">
  <si>
    <t>SubjectKey</t>
  </si>
  <si>
    <t>Screening Visit Date</t>
  </si>
  <si>
    <t>Date of Consent</t>
  </si>
  <si>
    <t>DOB</t>
  </si>
  <si>
    <t>Age</t>
  </si>
  <si>
    <t>Gender</t>
  </si>
  <si>
    <t>Race</t>
  </si>
  <si>
    <t>Race other</t>
  </si>
  <si>
    <t>Inclusion critera 1</t>
  </si>
  <si>
    <t>Inclusion criteria 2</t>
  </si>
  <si>
    <t>Inclusion critera 3</t>
  </si>
  <si>
    <t>Inclusion criteria 4</t>
  </si>
  <si>
    <t>Inclusion critera 5</t>
  </si>
  <si>
    <t>Inclusion criteria 6</t>
  </si>
  <si>
    <t>Exclusion criteria 1</t>
  </si>
  <si>
    <t>Exclusion criteria 2</t>
  </si>
  <si>
    <t>Exclusion criteria 3</t>
  </si>
  <si>
    <t>Exclusion criteria 4</t>
  </si>
  <si>
    <t>Exclusion criteria 5</t>
  </si>
  <si>
    <t>Exclusion criteria 6</t>
  </si>
  <si>
    <t>Exclusion criteria 7</t>
  </si>
  <si>
    <t>Exclusion criteria 8</t>
  </si>
  <si>
    <t>Exclusion criteria 9</t>
  </si>
  <si>
    <t>Exclusion criteria 10</t>
  </si>
  <si>
    <t>Subject self administer</t>
  </si>
  <si>
    <t>Blood test</t>
  </si>
  <si>
    <t>Confirm idiopathic angioedema</t>
  </si>
  <si>
    <t>Haemoglobin</t>
  </si>
  <si>
    <t>Test not done</t>
  </si>
  <si>
    <t>NAD</t>
  </si>
  <si>
    <t>NCS</t>
  </si>
  <si>
    <t>CS</t>
  </si>
  <si>
    <t>White blood cell count</t>
  </si>
  <si>
    <t>Platelet count</t>
  </si>
  <si>
    <t>Haemocrit</t>
  </si>
  <si>
    <t>Red blood cell count</t>
  </si>
  <si>
    <t>Mean cell volume</t>
  </si>
  <si>
    <t>Red blood cell distribution width</t>
  </si>
  <si>
    <t>Mean cell haemoglobin</t>
  </si>
  <si>
    <t>Mean cell haemoglobin concentration</t>
  </si>
  <si>
    <t>Neutrophil count</t>
  </si>
  <si>
    <t>Lymphocyte count</t>
  </si>
  <si>
    <t>NADNAD</t>
  </si>
  <si>
    <t>Monocyte count</t>
  </si>
  <si>
    <t>Eosinophil count</t>
  </si>
  <si>
    <t>Basophil count</t>
  </si>
  <si>
    <t>Erythrocyte sedimentation rate</t>
  </si>
  <si>
    <t>Prothrombin time</t>
  </si>
  <si>
    <t>PTR/INR</t>
  </si>
  <si>
    <t>Activated partial thromboplastin time</t>
  </si>
  <si>
    <t>APTT ratio</t>
  </si>
  <si>
    <t>Thrombin time</t>
  </si>
  <si>
    <t>Thrombin time ratio</t>
  </si>
  <si>
    <t>Fibrinogen</t>
  </si>
  <si>
    <t>D-dimer</t>
  </si>
  <si>
    <t>Factor X assay</t>
  </si>
  <si>
    <t>Factor XI assay</t>
  </si>
  <si>
    <t>Factor XII assay</t>
  </si>
  <si>
    <t>High molecular weight kininogen</t>
  </si>
  <si>
    <t>Prekallikrein assay</t>
  </si>
  <si>
    <t>Plasma plasminogen activity</t>
  </si>
  <si>
    <t>Complement C3 component</t>
  </si>
  <si>
    <t>Complement C4 component</t>
  </si>
  <si>
    <t>Tryptase</t>
  </si>
  <si>
    <t>C1 esterase inhibitor level</t>
  </si>
  <si>
    <t>C1 esterase inhibitor function</t>
  </si>
  <si>
    <t>Test not doneC1ESTINHIBFUNCND</t>
  </si>
  <si>
    <t>Sodium serum</t>
  </si>
  <si>
    <t>Potassium serum</t>
  </si>
  <si>
    <t>Chloride serum</t>
  </si>
  <si>
    <t>Urea serum</t>
  </si>
  <si>
    <t>Creatinine serum</t>
  </si>
  <si>
    <t>Estimated GFR</t>
  </si>
  <si>
    <t>Total bilirubin serum</t>
  </si>
  <si>
    <t>Alanine aminotransferase serum</t>
  </si>
  <si>
    <t>Alkaline phosphatase serum</t>
  </si>
  <si>
    <t>Total protein serum</t>
  </si>
  <si>
    <t>Albumin serum</t>
  </si>
  <si>
    <t>Calcium serum</t>
  </si>
  <si>
    <t>Adjusted calcium serum</t>
  </si>
  <si>
    <t>Inorganic phosphate serum</t>
  </si>
  <si>
    <t>Free T4 serum</t>
  </si>
  <si>
    <t>Thyroid stimulating hormone</t>
  </si>
  <si>
    <t>C-reactive protein serum</t>
  </si>
  <si>
    <t>Paraprotein serum</t>
  </si>
  <si>
    <t>Protein electrophoresis</t>
  </si>
  <si>
    <t>Immunoglobulin A</t>
  </si>
  <si>
    <t>Immunoglobulin G</t>
  </si>
  <si>
    <t>Immunoglobulin M</t>
  </si>
  <si>
    <t>ANA</t>
  </si>
  <si>
    <t>CCP antibody</t>
  </si>
  <si>
    <t>Urine creatinine</t>
  </si>
  <si>
    <t>Urine protein</t>
  </si>
  <si>
    <t>Urine protein urine creatinine ratio</t>
  </si>
  <si>
    <t>IgA ANCA</t>
  </si>
  <si>
    <t>ANCA Pattern</t>
  </si>
  <si>
    <t>PR3 Antibody</t>
  </si>
  <si>
    <t>MPO Antibody</t>
  </si>
  <si>
    <t>Islet cell antibody</t>
  </si>
  <si>
    <t>Glutamic acid decarboxylase antibody</t>
  </si>
  <si>
    <t>Classical pathway</t>
  </si>
  <si>
    <t>Alternate pathway</t>
  </si>
  <si>
    <t>Complement C1q level</t>
  </si>
  <si>
    <t>Complement C2 level</t>
  </si>
  <si>
    <t>Anti C1q antibody</t>
  </si>
  <si>
    <t>HB surface antigen qualitative</t>
  </si>
  <si>
    <t>HCV IgG qualitative</t>
  </si>
  <si>
    <t>Cryoglobulin screen</t>
  </si>
  <si>
    <t>Rheumatoid factor</t>
  </si>
  <si>
    <t>Notes:</t>
  </si>
  <si>
    <t>ICAT-004</t>
  </si>
  <si>
    <t>None</t>
  </si>
  <si>
    <t>ICAT-009</t>
  </si>
  <si>
    <t>NONE</t>
  </si>
  <si>
    <t>ICAT-001</t>
  </si>
  <si>
    <t>ICAT-005</t>
  </si>
  <si>
    <t>ICAT-007</t>
  </si>
  <si>
    <t>Cytoplasmic atypical</t>
  </si>
  <si>
    <t>none</t>
  </si>
  <si>
    <t>ICAT-002</t>
  </si>
  <si>
    <t>ICAT-003</t>
  </si>
  <si>
    <t>Patient presented with acute abdominal swelling and hoarse voice. Coincided with cold sores.</t>
  </si>
  <si>
    <t>ICAT-006</t>
  </si>
  <si>
    <t>Suitable trial candidate who is a teacher. Frequent angioedema including one episode with difficulties breathing, throat discomfort/lump. 4 other episodes were painful.</t>
  </si>
  <si>
    <t>ICAT-008</t>
  </si>
  <si>
    <t>Demographics</t>
  </si>
  <si>
    <t>Male</t>
  </si>
  <si>
    <t>Female</t>
  </si>
  <si>
    <t>TOTAL</t>
  </si>
  <si>
    <t>genrace</t>
  </si>
  <si>
    <t>Average age</t>
  </si>
  <si>
    <t>Indian</t>
  </si>
  <si>
    <t>Bangladeshi</t>
  </si>
  <si>
    <t>Pakistani</t>
  </si>
  <si>
    <t>Causasian</t>
  </si>
  <si>
    <t>Gender (no.)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</si>
</sst>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15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6" fillId="0" borderId="13" xfId="0" applyFont="1" applyBorder="1"/>
    <xf numFmtId="0" fontId="0" fillId="0" borderId="15" xfId="0" applyBorder="1"/>
    <xf numFmtId="0" fontId="16" fillId="0" borderId="10" xfId="0" applyFont="1" applyBorder="1"/>
    <xf numFmtId="0" fontId="0" fillId="0" borderId="18" xfId="0" applyBorder="1"/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S23"/>
  <sheetViews>
    <sheetView tabSelected="1" workbookViewId="0">
      <selection activeCell="F18" sqref="F18"/>
    </sheetView>
  </sheetViews>
  <sheetFormatPr defaultRowHeight="15" x14ac:dyDescent="0.25"/>
  <cols>
    <col min="1" max="1" width="13.7109375" bestFit="1" customWidth="1"/>
    <col min="2" max="2" width="19" bestFit="1" customWidth="1"/>
    <col min="5" max="5" width="14.140625" bestFit="1" customWidth="1"/>
    <col min="6" max="6" width="19" bestFit="1" customWidth="1"/>
    <col min="7" max="7" width="15.28515625" bestFit="1" customWidth="1"/>
    <col min="8" max="8" width="10" bestFit="1" customWidth="1"/>
  </cols>
  <sheetData>
    <row r="1" spans="1:40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129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28</v>
      </c>
      <c r="AJ1" t="s">
        <v>29</v>
      </c>
      <c r="AK1" t="s">
        <v>30</v>
      </c>
      <c r="AL1" t="s">
        <v>31</v>
      </c>
      <c r="AM1" t="s">
        <v>33</v>
      </c>
      <c r="AN1" t="s">
        <v>28</v>
      </c>
      <c r="AO1" t="s">
        <v>29</v>
      </c>
      <c r="AP1" t="s">
        <v>30</v>
      </c>
      <c r="AQ1" t="s">
        <v>31</v>
      </c>
      <c r="AR1" t="s">
        <v>34</v>
      </c>
      <c r="AS1" t="s">
        <v>28</v>
      </c>
      <c r="AT1" t="s">
        <v>29</v>
      </c>
      <c r="AU1" t="s">
        <v>30</v>
      </c>
      <c r="AV1" t="s">
        <v>31</v>
      </c>
      <c r="AW1" t="s">
        <v>35</v>
      </c>
      <c r="AX1" t="s">
        <v>28</v>
      </c>
      <c r="AY1" t="s">
        <v>29</v>
      </c>
      <c r="AZ1" t="s">
        <v>30</v>
      </c>
      <c r="BA1" t="s">
        <v>31</v>
      </c>
      <c r="BB1" t="s">
        <v>36</v>
      </c>
      <c r="BC1" t="s">
        <v>28</v>
      </c>
      <c r="BD1" t="s">
        <v>29</v>
      </c>
      <c r="BE1" t="s">
        <v>30</v>
      </c>
      <c r="BF1" t="s">
        <v>31</v>
      </c>
      <c r="BG1" t="s">
        <v>37</v>
      </c>
      <c r="BH1" t="s">
        <v>28</v>
      </c>
      <c r="BI1" t="s">
        <v>29</v>
      </c>
      <c r="BJ1" t="s">
        <v>30</v>
      </c>
      <c r="BK1" t="s">
        <v>31</v>
      </c>
      <c r="BL1" t="s">
        <v>38</v>
      </c>
      <c r="BM1" t="s">
        <v>28</v>
      </c>
      <c r="BN1" t="s">
        <v>29</v>
      </c>
      <c r="BO1" t="s">
        <v>30</v>
      </c>
      <c r="BP1" t="s">
        <v>31</v>
      </c>
      <c r="BQ1" t="s">
        <v>39</v>
      </c>
      <c r="BR1" t="s">
        <v>28</v>
      </c>
      <c r="BS1" t="s">
        <v>29</v>
      </c>
      <c r="BT1" t="s">
        <v>30</v>
      </c>
      <c r="BU1" t="s">
        <v>31</v>
      </c>
      <c r="BV1" t="s">
        <v>40</v>
      </c>
      <c r="BW1" t="s">
        <v>28</v>
      </c>
      <c r="BX1" t="s">
        <v>29</v>
      </c>
      <c r="BY1" t="s">
        <v>30</v>
      </c>
      <c r="BZ1" t="s">
        <v>31</v>
      </c>
      <c r="CA1" t="s">
        <v>41</v>
      </c>
      <c r="CB1" t="s">
        <v>28</v>
      </c>
      <c r="CC1" t="s">
        <v>42</v>
      </c>
      <c r="CD1" t="s">
        <v>30</v>
      </c>
      <c r="CE1" t="s">
        <v>31</v>
      </c>
      <c r="CF1" t="s">
        <v>43</v>
      </c>
      <c r="CG1" t="s">
        <v>28</v>
      </c>
      <c r="CH1" t="s">
        <v>29</v>
      </c>
      <c r="CI1" t="s">
        <v>30</v>
      </c>
      <c r="CJ1" t="s">
        <v>31</v>
      </c>
      <c r="CK1" t="s">
        <v>44</v>
      </c>
      <c r="CL1" t="s">
        <v>28</v>
      </c>
      <c r="CM1" t="s">
        <v>29</v>
      </c>
      <c r="CN1" t="s">
        <v>30</v>
      </c>
      <c r="CO1" t="s">
        <v>31</v>
      </c>
      <c r="CP1" t="s">
        <v>45</v>
      </c>
      <c r="CQ1" t="s">
        <v>28</v>
      </c>
      <c r="CR1" t="s">
        <v>29</v>
      </c>
      <c r="CS1" t="s">
        <v>30</v>
      </c>
      <c r="CT1" t="s">
        <v>31</v>
      </c>
      <c r="CU1" t="s">
        <v>46</v>
      </c>
      <c r="CV1" t="s">
        <v>28</v>
      </c>
      <c r="CW1" t="s">
        <v>29</v>
      </c>
      <c r="CX1" t="s">
        <v>30</v>
      </c>
      <c r="CY1" t="s">
        <v>31</v>
      </c>
      <c r="CZ1" t="s">
        <v>47</v>
      </c>
      <c r="DA1" t="s">
        <v>28</v>
      </c>
      <c r="DB1" t="s">
        <v>29</v>
      </c>
      <c r="DC1" t="s">
        <v>30</v>
      </c>
      <c r="DD1" t="s">
        <v>31</v>
      </c>
      <c r="DE1" t="s">
        <v>48</v>
      </c>
      <c r="DF1" t="s">
        <v>28</v>
      </c>
      <c r="DG1" t="s">
        <v>29</v>
      </c>
      <c r="DH1" t="s">
        <v>30</v>
      </c>
      <c r="DI1" t="s">
        <v>31</v>
      </c>
      <c r="DJ1" t="s">
        <v>49</v>
      </c>
      <c r="DK1" t="s">
        <v>28</v>
      </c>
      <c r="DL1" t="s">
        <v>29</v>
      </c>
      <c r="DM1" t="s">
        <v>30</v>
      </c>
      <c r="DN1" t="s">
        <v>31</v>
      </c>
      <c r="DO1" t="s">
        <v>50</v>
      </c>
      <c r="DP1" t="s">
        <v>28</v>
      </c>
      <c r="DQ1" t="s">
        <v>29</v>
      </c>
      <c r="DR1" t="s">
        <v>30</v>
      </c>
      <c r="DS1" t="s">
        <v>31</v>
      </c>
      <c r="DT1" t="s">
        <v>51</v>
      </c>
      <c r="DU1" t="s">
        <v>28</v>
      </c>
      <c r="DV1" t="s">
        <v>29</v>
      </c>
      <c r="DW1" t="s">
        <v>30</v>
      </c>
      <c r="DX1" t="s">
        <v>31</v>
      </c>
      <c r="DY1" t="s">
        <v>52</v>
      </c>
      <c r="DZ1" t="s">
        <v>28</v>
      </c>
      <c r="EA1" t="s">
        <v>29</v>
      </c>
      <c r="EB1" t="s">
        <v>30</v>
      </c>
      <c r="EC1" t="s">
        <v>31</v>
      </c>
      <c r="ED1" t="s">
        <v>53</v>
      </c>
      <c r="EE1" t="s">
        <v>28</v>
      </c>
      <c r="EF1" t="s">
        <v>29</v>
      </c>
      <c r="EG1" t="s">
        <v>30</v>
      </c>
      <c r="EH1" t="s">
        <v>31</v>
      </c>
      <c r="EI1" t="s">
        <v>54</v>
      </c>
      <c r="EJ1" t="s">
        <v>28</v>
      </c>
      <c r="EK1" t="s">
        <v>29</v>
      </c>
      <c r="EL1" t="s">
        <v>30</v>
      </c>
      <c r="EM1" t="s">
        <v>31</v>
      </c>
      <c r="EN1" t="s">
        <v>55</v>
      </c>
      <c r="EO1" t="s">
        <v>28</v>
      </c>
      <c r="EP1" t="s">
        <v>29</v>
      </c>
      <c r="EQ1" t="s">
        <v>30</v>
      </c>
      <c r="ER1" t="s">
        <v>31</v>
      </c>
      <c r="ES1" t="s">
        <v>56</v>
      </c>
      <c r="ET1" t="s">
        <v>28</v>
      </c>
      <c r="EU1" t="s">
        <v>29</v>
      </c>
      <c r="EV1" t="s">
        <v>30</v>
      </c>
      <c r="EW1" t="s">
        <v>31</v>
      </c>
      <c r="EX1" t="s">
        <v>57</v>
      </c>
      <c r="EY1" t="s">
        <v>28</v>
      </c>
      <c r="EZ1" t="s">
        <v>29</v>
      </c>
      <c r="FA1" t="s">
        <v>30</v>
      </c>
      <c r="FB1" t="s">
        <v>31</v>
      </c>
      <c r="FC1" t="s">
        <v>58</v>
      </c>
      <c r="FD1" t="s">
        <v>28</v>
      </c>
      <c r="FE1" t="s">
        <v>29</v>
      </c>
      <c r="FF1" t="s">
        <v>30</v>
      </c>
      <c r="FG1" t="s">
        <v>31</v>
      </c>
      <c r="FH1" t="s">
        <v>59</v>
      </c>
      <c r="FI1" t="s">
        <v>28</v>
      </c>
      <c r="FJ1" t="s">
        <v>29</v>
      </c>
      <c r="FK1" t="s">
        <v>30</v>
      </c>
      <c r="FL1" t="s">
        <v>31</v>
      </c>
      <c r="FM1" t="s">
        <v>60</v>
      </c>
      <c r="FN1" t="s">
        <v>28</v>
      </c>
      <c r="FO1" t="s">
        <v>29</v>
      </c>
      <c r="FP1" t="s">
        <v>30</v>
      </c>
      <c r="FQ1" t="s">
        <v>31</v>
      </c>
      <c r="FR1" t="s">
        <v>61</v>
      </c>
      <c r="FS1" t="s">
        <v>28</v>
      </c>
      <c r="FT1" t="s">
        <v>29</v>
      </c>
      <c r="FU1" t="s">
        <v>30</v>
      </c>
      <c r="FV1" t="s">
        <v>31</v>
      </c>
      <c r="FW1" t="s">
        <v>62</v>
      </c>
      <c r="FX1" t="s">
        <v>28</v>
      </c>
      <c r="FY1" t="s">
        <v>29</v>
      </c>
      <c r="FZ1" t="s">
        <v>30</v>
      </c>
      <c r="GA1" t="s">
        <v>31</v>
      </c>
      <c r="GB1" t="s">
        <v>63</v>
      </c>
      <c r="GC1" t="s">
        <v>28</v>
      </c>
      <c r="GD1" t="s">
        <v>29</v>
      </c>
      <c r="GE1" t="s">
        <v>30</v>
      </c>
      <c r="GF1" t="s">
        <v>31</v>
      </c>
      <c r="GG1" t="s">
        <v>64</v>
      </c>
      <c r="GH1" t="s">
        <v>28</v>
      </c>
      <c r="GI1" t="s">
        <v>29</v>
      </c>
      <c r="GJ1" t="s">
        <v>30</v>
      </c>
      <c r="GK1" t="s">
        <v>31</v>
      </c>
      <c r="GL1" t="s">
        <v>65</v>
      </c>
      <c r="GM1" t="s">
        <v>66</v>
      </c>
      <c r="GN1" t="s">
        <v>29</v>
      </c>
      <c r="GO1" t="s">
        <v>30</v>
      </c>
      <c r="GP1" t="s">
        <v>31</v>
      </c>
      <c r="GQ1" t="s">
        <v>67</v>
      </c>
      <c r="GR1" t="s">
        <v>28</v>
      </c>
      <c r="GS1" t="s">
        <v>29</v>
      </c>
      <c r="GT1" t="s">
        <v>30</v>
      </c>
      <c r="GU1" t="s">
        <v>31</v>
      </c>
      <c r="GV1" t="s">
        <v>68</v>
      </c>
      <c r="GW1" t="s">
        <v>28</v>
      </c>
      <c r="GX1" t="s">
        <v>29</v>
      </c>
      <c r="GY1" t="s">
        <v>30</v>
      </c>
      <c r="GZ1" t="s">
        <v>31</v>
      </c>
      <c r="HA1" t="s">
        <v>69</v>
      </c>
      <c r="HB1" t="s">
        <v>28</v>
      </c>
      <c r="HC1" t="s">
        <v>29</v>
      </c>
      <c r="HD1" t="s">
        <v>30</v>
      </c>
      <c r="HE1" t="s">
        <v>31</v>
      </c>
      <c r="HF1" t="s">
        <v>70</v>
      </c>
      <c r="HG1" t="s">
        <v>28</v>
      </c>
      <c r="HH1" t="s">
        <v>29</v>
      </c>
      <c r="HI1" t="s">
        <v>30</v>
      </c>
      <c r="HJ1" t="s">
        <v>31</v>
      </c>
      <c r="HK1" t="s">
        <v>71</v>
      </c>
      <c r="HL1" t="s">
        <v>28</v>
      </c>
      <c r="HM1" t="s">
        <v>29</v>
      </c>
      <c r="HN1" t="s">
        <v>30</v>
      </c>
      <c r="HO1" t="s">
        <v>31</v>
      </c>
      <c r="HP1" t="s">
        <v>72</v>
      </c>
      <c r="HQ1" t="s">
        <v>28</v>
      </c>
      <c r="HR1" t="s">
        <v>29</v>
      </c>
      <c r="HS1" t="s">
        <v>30</v>
      </c>
      <c r="HT1" t="s">
        <v>31</v>
      </c>
      <c r="HU1" t="s">
        <v>73</v>
      </c>
      <c r="HV1" t="s">
        <v>28</v>
      </c>
      <c r="HW1" t="s">
        <v>29</v>
      </c>
      <c r="HX1" t="s">
        <v>30</v>
      </c>
      <c r="HY1" t="s">
        <v>31</v>
      </c>
      <c r="HZ1" t="s">
        <v>74</v>
      </c>
      <c r="IA1" t="s">
        <v>28</v>
      </c>
      <c r="IB1" t="s">
        <v>29</v>
      </c>
      <c r="IC1" t="s">
        <v>30</v>
      </c>
      <c r="ID1" t="s">
        <v>31</v>
      </c>
      <c r="IE1" t="s">
        <v>75</v>
      </c>
      <c r="IF1" t="s">
        <v>28</v>
      </c>
      <c r="IG1" t="s">
        <v>29</v>
      </c>
      <c r="IH1" t="s">
        <v>30</v>
      </c>
      <c r="II1" t="s">
        <v>31</v>
      </c>
      <c r="IJ1" t="s">
        <v>76</v>
      </c>
      <c r="IK1" t="s">
        <v>28</v>
      </c>
      <c r="IL1" t="s">
        <v>29</v>
      </c>
      <c r="IM1" t="s">
        <v>30</v>
      </c>
      <c r="IN1" t="s">
        <v>31</v>
      </c>
      <c r="IO1" t="s">
        <v>77</v>
      </c>
      <c r="IP1" t="s">
        <v>28</v>
      </c>
      <c r="IQ1" t="s">
        <v>29</v>
      </c>
      <c r="IR1" t="s">
        <v>30</v>
      </c>
      <c r="IS1" t="s">
        <v>31</v>
      </c>
      <c r="IT1" t="s">
        <v>78</v>
      </c>
      <c r="IU1" t="s">
        <v>28</v>
      </c>
      <c r="IV1" t="s">
        <v>29</v>
      </c>
      <c r="IW1" t="s">
        <v>30</v>
      </c>
      <c r="IX1" t="s">
        <v>31</v>
      </c>
      <c r="IY1" t="s">
        <v>79</v>
      </c>
      <c r="IZ1" t="s">
        <v>28</v>
      </c>
      <c r="JA1" t="s">
        <v>29</v>
      </c>
      <c r="JB1" t="s">
        <v>30</v>
      </c>
      <c r="JC1" t="s">
        <v>31</v>
      </c>
      <c r="JD1" t="s">
        <v>80</v>
      </c>
      <c r="JE1" t="s">
        <v>28</v>
      </c>
      <c r="JF1" t="s">
        <v>29</v>
      </c>
      <c r="JG1" t="s">
        <v>30</v>
      </c>
      <c r="JH1" t="s">
        <v>31</v>
      </c>
      <c r="JI1" t="s">
        <v>81</v>
      </c>
      <c r="JJ1" t="s">
        <v>28</v>
      </c>
      <c r="JK1" t="s">
        <v>29</v>
      </c>
      <c r="JL1" t="s">
        <v>30</v>
      </c>
      <c r="JM1" t="s">
        <v>31</v>
      </c>
      <c r="JN1" t="s">
        <v>82</v>
      </c>
      <c r="JO1" t="s">
        <v>28</v>
      </c>
      <c r="JP1" t="s">
        <v>29</v>
      </c>
      <c r="JQ1" t="s">
        <v>30</v>
      </c>
      <c r="JR1" t="s">
        <v>31</v>
      </c>
      <c r="JS1" t="s">
        <v>83</v>
      </c>
      <c r="JT1" t="s">
        <v>28</v>
      </c>
      <c r="JU1" t="s">
        <v>29</v>
      </c>
      <c r="JV1" t="s">
        <v>30</v>
      </c>
      <c r="JW1" t="s">
        <v>31</v>
      </c>
      <c r="JX1" t="s">
        <v>84</v>
      </c>
      <c r="JY1" t="s">
        <v>28</v>
      </c>
      <c r="JZ1" t="s">
        <v>29</v>
      </c>
      <c r="KA1" t="s">
        <v>30</v>
      </c>
      <c r="KB1" t="s">
        <v>31</v>
      </c>
      <c r="KC1" t="s">
        <v>85</v>
      </c>
      <c r="KD1" t="s">
        <v>28</v>
      </c>
      <c r="KE1" t="s">
        <v>29</v>
      </c>
      <c r="KF1" t="s">
        <v>30</v>
      </c>
      <c r="KG1" t="s">
        <v>31</v>
      </c>
      <c r="KH1" t="s">
        <v>86</v>
      </c>
      <c r="KI1" t="s">
        <v>28</v>
      </c>
      <c r="KJ1" t="s">
        <v>29</v>
      </c>
      <c r="KK1" t="s">
        <v>30</v>
      </c>
      <c r="KL1" t="s">
        <v>31</v>
      </c>
      <c r="KM1" t="s">
        <v>87</v>
      </c>
      <c r="KN1" t="s">
        <v>28</v>
      </c>
      <c r="KO1" t="s">
        <v>29</v>
      </c>
      <c r="KP1" t="s">
        <v>30</v>
      </c>
      <c r="KQ1" t="s">
        <v>31</v>
      </c>
      <c r="KR1" t="s">
        <v>88</v>
      </c>
      <c r="KS1" t="s">
        <v>28</v>
      </c>
      <c r="KT1" t="s">
        <v>29</v>
      </c>
      <c r="KU1" t="s">
        <v>30</v>
      </c>
      <c r="KV1" t="s">
        <v>31</v>
      </c>
      <c r="KW1" t="s">
        <v>89</v>
      </c>
      <c r="KX1" t="s">
        <v>28</v>
      </c>
      <c r="KY1" t="s">
        <v>29</v>
      </c>
      <c r="KZ1" t="s">
        <v>30</v>
      </c>
      <c r="LA1" t="s">
        <v>31</v>
      </c>
      <c r="LB1" t="s">
        <v>90</v>
      </c>
      <c r="LC1" t="s">
        <v>28</v>
      </c>
      <c r="LD1" t="s">
        <v>29</v>
      </c>
      <c r="LE1" t="s">
        <v>30</v>
      </c>
      <c r="LF1" t="s">
        <v>31</v>
      </c>
      <c r="LG1" t="s">
        <v>91</v>
      </c>
      <c r="LH1" t="s">
        <v>28</v>
      </c>
      <c r="LI1" t="s">
        <v>29</v>
      </c>
      <c r="LJ1" t="s">
        <v>30</v>
      </c>
      <c r="LK1" t="s">
        <v>31</v>
      </c>
      <c r="LL1" t="s">
        <v>92</v>
      </c>
      <c r="LM1" t="s">
        <v>28</v>
      </c>
      <c r="LN1" t="s">
        <v>29</v>
      </c>
      <c r="LO1" t="s">
        <v>30</v>
      </c>
      <c r="LP1" t="s">
        <v>31</v>
      </c>
      <c r="LQ1" t="s">
        <v>93</v>
      </c>
      <c r="LR1" t="s">
        <v>28</v>
      </c>
      <c r="LS1" t="s">
        <v>29</v>
      </c>
      <c r="LT1" t="s">
        <v>30</v>
      </c>
      <c r="LU1" t="s">
        <v>31</v>
      </c>
      <c r="LV1" t="s">
        <v>94</v>
      </c>
      <c r="LW1" t="s">
        <v>28</v>
      </c>
      <c r="LX1" t="s">
        <v>29</v>
      </c>
      <c r="LY1" t="s">
        <v>30</v>
      </c>
      <c r="LZ1" t="s">
        <v>31</v>
      </c>
      <c r="MA1" t="s">
        <v>95</v>
      </c>
      <c r="MB1" t="s">
        <v>28</v>
      </c>
      <c r="MC1" t="s">
        <v>29</v>
      </c>
      <c r="MD1" t="s">
        <v>30</v>
      </c>
      <c r="ME1" t="s">
        <v>31</v>
      </c>
      <c r="MF1" t="s">
        <v>96</v>
      </c>
      <c r="MG1" t="s">
        <v>28</v>
      </c>
      <c r="MH1" t="s">
        <v>29</v>
      </c>
      <c r="MI1" t="s">
        <v>30</v>
      </c>
      <c r="MJ1" t="s">
        <v>31</v>
      </c>
      <c r="MK1" t="s">
        <v>97</v>
      </c>
      <c r="ML1" t="s">
        <v>28</v>
      </c>
      <c r="MM1" t="s">
        <v>29</v>
      </c>
      <c r="MN1" t="s">
        <v>30</v>
      </c>
      <c r="MO1" t="s">
        <v>31</v>
      </c>
      <c r="MP1" t="s">
        <v>98</v>
      </c>
      <c r="MQ1" t="s">
        <v>28</v>
      </c>
      <c r="MR1" t="s">
        <v>29</v>
      </c>
      <c r="MS1" t="s">
        <v>30</v>
      </c>
      <c r="MT1" t="s">
        <v>31</v>
      </c>
      <c r="MU1" t="s">
        <v>99</v>
      </c>
      <c r="MV1" t="s">
        <v>28</v>
      </c>
      <c r="MW1" t="s">
        <v>29</v>
      </c>
      <c r="MX1" t="s">
        <v>30</v>
      </c>
      <c r="MY1" t="s">
        <v>31</v>
      </c>
      <c r="MZ1" t="s">
        <v>100</v>
      </c>
      <c r="NA1" t="s">
        <v>28</v>
      </c>
      <c r="NB1" t="s">
        <v>29</v>
      </c>
      <c r="NC1" t="s">
        <v>30</v>
      </c>
      <c r="ND1" t="s">
        <v>31</v>
      </c>
      <c r="NE1" t="s">
        <v>101</v>
      </c>
      <c r="NF1" t="s">
        <v>28</v>
      </c>
      <c r="NG1" t="s">
        <v>29</v>
      </c>
      <c r="NH1" t="s">
        <v>30</v>
      </c>
      <c r="NI1" t="s">
        <v>31</v>
      </c>
      <c r="NJ1" t="s">
        <v>102</v>
      </c>
      <c r="NK1" t="s">
        <v>28</v>
      </c>
      <c r="NL1" t="s">
        <v>29</v>
      </c>
      <c r="NM1" t="s">
        <v>30</v>
      </c>
      <c r="NN1" t="s">
        <v>31</v>
      </c>
      <c r="NO1" t="s">
        <v>103</v>
      </c>
      <c r="NP1" t="s">
        <v>28</v>
      </c>
      <c r="NQ1" t="s">
        <v>29</v>
      </c>
      <c r="NR1" t="s">
        <v>30</v>
      </c>
      <c r="NS1" t="s">
        <v>31</v>
      </c>
      <c r="NT1" t="s">
        <v>104</v>
      </c>
      <c r="NU1" t="s">
        <v>28</v>
      </c>
      <c r="NV1" t="s">
        <v>29</v>
      </c>
      <c r="NW1" t="s">
        <v>30</v>
      </c>
      <c r="NX1" t="s">
        <v>31</v>
      </c>
      <c r="NY1" t="s">
        <v>105</v>
      </c>
      <c r="NZ1" t="s">
        <v>28</v>
      </c>
      <c r="OA1" t="s">
        <v>29</v>
      </c>
      <c r="OB1" t="s">
        <v>30</v>
      </c>
      <c r="OC1" t="s">
        <v>31</v>
      </c>
      <c r="OD1" t="s">
        <v>106</v>
      </c>
      <c r="OE1" t="s">
        <v>28</v>
      </c>
      <c r="OF1" t="s">
        <v>29</v>
      </c>
      <c r="OG1" t="s">
        <v>30</v>
      </c>
      <c r="OH1" t="s">
        <v>31</v>
      </c>
      <c r="OI1" t="s">
        <v>107</v>
      </c>
      <c r="OJ1" t="s">
        <v>28</v>
      </c>
      <c r="OK1" t="s">
        <v>29</v>
      </c>
      <c r="OL1" t="s">
        <v>30</v>
      </c>
      <c r="OM1" t="s">
        <v>31</v>
      </c>
      <c r="ON1" t="s">
        <v>108</v>
      </c>
      <c r="OO1" t="s">
        <v>28</v>
      </c>
      <c r="OP1" t="s">
        <v>29</v>
      </c>
      <c r="OQ1" t="s">
        <v>30</v>
      </c>
      <c r="OR1" t="s">
        <v>31</v>
      </c>
      <c r="OS1" t="s">
        <v>109</v>
      </c>
    </row>
    <row r="2" spans="1:409" x14ac:dyDescent="0.25">
      <c r="A2" t="s">
        <v>110</v>
      </c>
      <c r="B2" s="1">
        <v>41438</v>
      </c>
      <c r="C2" s="1">
        <v>41438</v>
      </c>
      <c r="D2" s="1">
        <v>23383</v>
      </c>
      <c r="E2">
        <v>49</v>
      </c>
      <c r="F2">
        <v>1</v>
      </c>
      <c r="G2">
        <v>4</v>
      </c>
      <c r="H2" t="str">
        <f>F2&amp;G2</f>
        <v>14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1</v>
      </c>
      <c r="AA2">
        <v>1</v>
      </c>
      <c r="AB2">
        <v>1</v>
      </c>
      <c r="AC2">
        <v>12.4</v>
      </c>
      <c r="AD2">
        <v>0</v>
      </c>
      <c r="AE2">
        <v>0</v>
      </c>
      <c r="AF2">
        <v>1</v>
      </c>
      <c r="AG2">
        <v>0</v>
      </c>
      <c r="AH2">
        <v>7</v>
      </c>
      <c r="AI2">
        <v>0</v>
      </c>
      <c r="AJ2">
        <v>0</v>
      </c>
      <c r="AK2">
        <v>0</v>
      </c>
      <c r="AL2">
        <v>0</v>
      </c>
      <c r="AM2">
        <v>214</v>
      </c>
      <c r="AN2">
        <v>0</v>
      </c>
      <c r="AO2">
        <v>0</v>
      </c>
      <c r="AP2">
        <v>0</v>
      </c>
      <c r="AQ2">
        <v>0</v>
      </c>
      <c r="AR2">
        <v>0.36</v>
      </c>
      <c r="AS2">
        <v>0</v>
      </c>
      <c r="AT2">
        <v>0</v>
      </c>
      <c r="AU2">
        <v>1</v>
      </c>
      <c r="AV2">
        <v>0</v>
      </c>
      <c r="AW2">
        <v>3.88</v>
      </c>
      <c r="AX2">
        <v>0</v>
      </c>
      <c r="AY2">
        <v>0</v>
      </c>
      <c r="AZ2">
        <v>1</v>
      </c>
      <c r="BA2">
        <v>0</v>
      </c>
      <c r="BB2">
        <v>92</v>
      </c>
      <c r="BC2">
        <v>0</v>
      </c>
      <c r="BD2">
        <v>0</v>
      </c>
      <c r="BE2">
        <v>0</v>
      </c>
      <c r="BF2">
        <v>0</v>
      </c>
      <c r="BG2">
        <v>13.9</v>
      </c>
      <c r="BH2">
        <v>0</v>
      </c>
      <c r="BI2">
        <v>0</v>
      </c>
      <c r="BJ2">
        <v>0</v>
      </c>
      <c r="BK2">
        <v>0</v>
      </c>
      <c r="BL2">
        <v>32</v>
      </c>
      <c r="BM2">
        <v>0</v>
      </c>
      <c r="BN2">
        <v>0</v>
      </c>
      <c r="BO2">
        <v>0</v>
      </c>
      <c r="BP2">
        <v>0</v>
      </c>
      <c r="BQ2">
        <v>34.700000000000003</v>
      </c>
      <c r="BR2">
        <v>0</v>
      </c>
      <c r="BS2">
        <v>0</v>
      </c>
      <c r="BT2">
        <v>1</v>
      </c>
      <c r="BU2">
        <v>0</v>
      </c>
      <c r="BV2">
        <v>4.4000000000000004</v>
      </c>
      <c r="BW2">
        <v>0</v>
      </c>
      <c r="BX2">
        <v>0</v>
      </c>
      <c r="BY2">
        <v>0</v>
      </c>
      <c r="BZ2">
        <v>0</v>
      </c>
      <c r="CA2">
        <v>1.8</v>
      </c>
      <c r="CB2">
        <v>0</v>
      </c>
      <c r="CC2">
        <v>0</v>
      </c>
      <c r="CD2">
        <v>0</v>
      </c>
      <c r="CE2">
        <v>0</v>
      </c>
      <c r="CF2">
        <v>0.5</v>
      </c>
      <c r="CG2">
        <v>0</v>
      </c>
      <c r="CH2">
        <v>0</v>
      </c>
      <c r="CI2">
        <v>0</v>
      </c>
      <c r="CJ2">
        <v>0</v>
      </c>
      <c r="CK2">
        <v>0.4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41</v>
      </c>
      <c r="CV2">
        <v>0</v>
      </c>
      <c r="CW2">
        <v>0</v>
      </c>
      <c r="CX2">
        <v>1</v>
      </c>
      <c r="CY2">
        <v>0</v>
      </c>
      <c r="DA2">
        <v>1</v>
      </c>
      <c r="DB2">
        <v>0</v>
      </c>
      <c r="DC2">
        <v>0</v>
      </c>
      <c r="DD2">
        <v>0</v>
      </c>
      <c r="DF2">
        <v>1</v>
      </c>
      <c r="DG2">
        <v>0</v>
      </c>
      <c r="DH2">
        <v>0</v>
      </c>
      <c r="DI2">
        <v>0</v>
      </c>
      <c r="DK2">
        <v>1</v>
      </c>
      <c r="DL2">
        <v>0</v>
      </c>
      <c r="DM2">
        <v>0</v>
      </c>
      <c r="DN2">
        <v>0</v>
      </c>
      <c r="DP2">
        <v>1</v>
      </c>
      <c r="DQ2">
        <v>0</v>
      </c>
      <c r="DR2">
        <v>0</v>
      </c>
      <c r="DS2">
        <v>0</v>
      </c>
      <c r="DU2">
        <v>1</v>
      </c>
      <c r="DV2">
        <v>0</v>
      </c>
      <c r="DW2">
        <v>0</v>
      </c>
      <c r="DX2">
        <v>0</v>
      </c>
      <c r="DZ2">
        <v>1</v>
      </c>
      <c r="EA2">
        <v>0</v>
      </c>
      <c r="EB2">
        <v>0</v>
      </c>
      <c r="EC2">
        <v>0</v>
      </c>
      <c r="EE2">
        <v>1</v>
      </c>
      <c r="EF2">
        <v>0</v>
      </c>
      <c r="EG2">
        <v>0</v>
      </c>
      <c r="EH2">
        <v>0</v>
      </c>
      <c r="EI2">
        <v>0.77</v>
      </c>
      <c r="EJ2">
        <v>0</v>
      </c>
      <c r="EK2">
        <v>0</v>
      </c>
      <c r="EL2">
        <v>1</v>
      </c>
      <c r="EM2">
        <v>0</v>
      </c>
      <c r="EO2">
        <v>1</v>
      </c>
      <c r="EP2">
        <v>0</v>
      </c>
      <c r="EQ2">
        <v>0</v>
      </c>
      <c r="ER2">
        <v>0</v>
      </c>
      <c r="ET2">
        <v>1</v>
      </c>
      <c r="EU2">
        <v>0</v>
      </c>
      <c r="EV2">
        <v>0</v>
      </c>
      <c r="EW2">
        <v>0</v>
      </c>
      <c r="EY2">
        <v>1</v>
      </c>
      <c r="EZ2">
        <v>0</v>
      </c>
      <c r="FA2">
        <v>0</v>
      </c>
      <c r="FB2">
        <v>0</v>
      </c>
      <c r="FD2">
        <v>1</v>
      </c>
      <c r="FE2">
        <v>0</v>
      </c>
      <c r="FF2">
        <v>0</v>
      </c>
      <c r="FG2">
        <v>0</v>
      </c>
      <c r="FI2">
        <v>1</v>
      </c>
      <c r="FJ2">
        <v>0</v>
      </c>
      <c r="FK2">
        <v>0</v>
      </c>
      <c r="FL2">
        <v>0</v>
      </c>
      <c r="FN2">
        <v>1</v>
      </c>
      <c r="FO2">
        <v>0</v>
      </c>
      <c r="FP2">
        <v>0</v>
      </c>
      <c r="FQ2">
        <v>0</v>
      </c>
      <c r="FR2">
        <v>1.32</v>
      </c>
      <c r="FS2">
        <v>0</v>
      </c>
      <c r="FT2">
        <v>0</v>
      </c>
      <c r="FU2">
        <v>0</v>
      </c>
      <c r="FV2">
        <v>0</v>
      </c>
      <c r="FW2">
        <v>0.34</v>
      </c>
      <c r="FX2">
        <v>0</v>
      </c>
      <c r="FY2">
        <v>0</v>
      </c>
      <c r="FZ2">
        <v>0</v>
      </c>
      <c r="GA2">
        <v>0</v>
      </c>
      <c r="GC2">
        <v>1</v>
      </c>
      <c r="GD2">
        <v>0</v>
      </c>
      <c r="GE2">
        <v>0</v>
      </c>
      <c r="GF2">
        <v>0</v>
      </c>
      <c r="GH2">
        <v>1</v>
      </c>
      <c r="GI2">
        <v>0</v>
      </c>
      <c r="GJ2">
        <v>0</v>
      </c>
      <c r="GK2">
        <v>0</v>
      </c>
      <c r="GM2">
        <v>1</v>
      </c>
      <c r="GN2">
        <v>0</v>
      </c>
      <c r="GO2">
        <v>0</v>
      </c>
      <c r="GP2">
        <v>0</v>
      </c>
      <c r="GQ2">
        <v>141</v>
      </c>
      <c r="GR2">
        <v>0</v>
      </c>
      <c r="GS2">
        <v>0</v>
      </c>
      <c r="GT2">
        <v>0</v>
      </c>
      <c r="GU2">
        <v>0</v>
      </c>
      <c r="GV2">
        <v>4.5999999999999996</v>
      </c>
      <c r="GW2">
        <v>0</v>
      </c>
      <c r="GX2">
        <v>0</v>
      </c>
      <c r="GY2">
        <v>0</v>
      </c>
      <c r="GZ2">
        <v>0</v>
      </c>
      <c r="HA2">
        <v>102</v>
      </c>
      <c r="HB2">
        <v>0</v>
      </c>
      <c r="HC2">
        <v>0</v>
      </c>
      <c r="HD2">
        <v>0</v>
      </c>
      <c r="HE2">
        <v>0</v>
      </c>
      <c r="HF2">
        <v>4.7</v>
      </c>
      <c r="HG2">
        <v>0</v>
      </c>
      <c r="HH2">
        <v>0</v>
      </c>
      <c r="HI2">
        <v>0</v>
      </c>
      <c r="HJ2">
        <v>0</v>
      </c>
      <c r="HK2">
        <v>75</v>
      </c>
      <c r="HL2">
        <v>0</v>
      </c>
      <c r="HM2">
        <v>0</v>
      </c>
      <c r="HN2">
        <v>0</v>
      </c>
      <c r="HO2">
        <v>0</v>
      </c>
      <c r="HP2">
        <v>101</v>
      </c>
      <c r="HQ2">
        <v>0</v>
      </c>
      <c r="HR2">
        <v>0</v>
      </c>
      <c r="HS2">
        <v>0</v>
      </c>
      <c r="HT2">
        <v>0</v>
      </c>
      <c r="HU2">
        <v>5</v>
      </c>
      <c r="HV2">
        <v>0</v>
      </c>
      <c r="HW2">
        <v>0</v>
      </c>
      <c r="HX2">
        <v>0</v>
      </c>
      <c r="HY2">
        <v>0</v>
      </c>
      <c r="HZ2">
        <v>36</v>
      </c>
      <c r="IA2">
        <v>0</v>
      </c>
      <c r="IB2">
        <v>0</v>
      </c>
      <c r="IC2">
        <v>0</v>
      </c>
      <c r="ID2">
        <v>0</v>
      </c>
      <c r="IE2">
        <v>90</v>
      </c>
      <c r="IF2">
        <v>0</v>
      </c>
      <c r="IG2">
        <v>0</v>
      </c>
      <c r="IH2">
        <v>0</v>
      </c>
      <c r="II2">
        <v>0</v>
      </c>
      <c r="IJ2">
        <v>79</v>
      </c>
      <c r="IK2">
        <v>0</v>
      </c>
      <c r="IL2">
        <v>0</v>
      </c>
      <c r="IM2">
        <v>0</v>
      </c>
      <c r="IN2">
        <v>0</v>
      </c>
      <c r="IO2">
        <v>42</v>
      </c>
      <c r="IP2">
        <v>0</v>
      </c>
      <c r="IQ2">
        <v>0</v>
      </c>
      <c r="IR2">
        <v>0</v>
      </c>
      <c r="IS2">
        <v>0</v>
      </c>
      <c r="IT2">
        <v>2.48</v>
      </c>
      <c r="IU2">
        <v>0</v>
      </c>
      <c r="IV2">
        <v>0</v>
      </c>
      <c r="IW2">
        <v>0</v>
      </c>
      <c r="IX2">
        <v>0</v>
      </c>
      <c r="IY2">
        <v>2.44</v>
      </c>
      <c r="IZ2">
        <v>0</v>
      </c>
      <c r="JA2">
        <v>0</v>
      </c>
      <c r="JB2">
        <v>0</v>
      </c>
      <c r="JC2">
        <v>0</v>
      </c>
      <c r="JD2">
        <v>1.3</v>
      </c>
      <c r="JE2">
        <v>0</v>
      </c>
      <c r="JF2">
        <v>0</v>
      </c>
      <c r="JG2">
        <v>0</v>
      </c>
      <c r="JH2">
        <v>0</v>
      </c>
      <c r="JJ2">
        <v>1</v>
      </c>
      <c r="JK2">
        <v>0</v>
      </c>
      <c r="JL2">
        <v>0</v>
      </c>
      <c r="JM2">
        <v>0</v>
      </c>
      <c r="JO2">
        <v>1</v>
      </c>
      <c r="JP2">
        <v>0</v>
      </c>
      <c r="JQ2">
        <v>0</v>
      </c>
      <c r="JR2">
        <v>0</v>
      </c>
      <c r="JS2">
        <v>5</v>
      </c>
      <c r="JT2">
        <v>0</v>
      </c>
      <c r="JU2">
        <v>0</v>
      </c>
      <c r="JV2">
        <v>0</v>
      </c>
      <c r="JW2">
        <v>0</v>
      </c>
      <c r="JX2">
        <v>17</v>
      </c>
      <c r="JY2">
        <v>0</v>
      </c>
      <c r="JZ2">
        <v>0</v>
      </c>
      <c r="KA2">
        <v>0</v>
      </c>
      <c r="KB2">
        <v>0</v>
      </c>
      <c r="KD2">
        <v>1</v>
      </c>
      <c r="KE2">
        <v>0</v>
      </c>
      <c r="KF2">
        <v>0</v>
      </c>
      <c r="KG2">
        <v>0</v>
      </c>
      <c r="KH2">
        <v>1.0900000000000001</v>
      </c>
      <c r="KI2">
        <v>0</v>
      </c>
      <c r="KJ2">
        <v>0</v>
      </c>
      <c r="KK2">
        <v>0</v>
      </c>
      <c r="KL2">
        <v>0</v>
      </c>
      <c r="KN2">
        <v>1</v>
      </c>
      <c r="KO2">
        <v>0</v>
      </c>
      <c r="KP2">
        <v>0</v>
      </c>
      <c r="KQ2">
        <v>0</v>
      </c>
      <c r="KR2">
        <v>0.59</v>
      </c>
      <c r="KS2">
        <v>0</v>
      </c>
      <c r="KT2">
        <v>0</v>
      </c>
      <c r="KU2">
        <v>0</v>
      </c>
      <c r="KV2">
        <v>0</v>
      </c>
      <c r="KX2">
        <v>1</v>
      </c>
      <c r="KY2">
        <v>0</v>
      </c>
      <c r="KZ2">
        <v>0</v>
      </c>
      <c r="LA2">
        <v>0</v>
      </c>
      <c r="LC2">
        <v>1</v>
      </c>
      <c r="LD2">
        <v>0</v>
      </c>
      <c r="LE2">
        <v>0</v>
      </c>
      <c r="LF2">
        <v>0</v>
      </c>
      <c r="LH2">
        <v>1</v>
      </c>
      <c r="LI2">
        <v>0</v>
      </c>
      <c r="LJ2">
        <v>0</v>
      </c>
      <c r="LK2">
        <v>0</v>
      </c>
      <c r="LM2">
        <v>1</v>
      </c>
      <c r="LN2">
        <v>0</v>
      </c>
      <c r="LO2">
        <v>0</v>
      </c>
      <c r="LP2">
        <v>0</v>
      </c>
      <c r="LR2">
        <v>1</v>
      </c>
      <c r="LS2">
        <v>0</v>
      </c>
      <c r="LT2">
        <v>0</v>
      </c>
      <c r="LU2">
        <v>0</v>
      </c>
      <c r="LW2">
        <v>1</v>
      </c>
      <c r="LX2">
        <v>0</v>
      </c>
      <c r="LY2">
        <v>0</v>
      </c>
      <c r="LZ2">
        <v>0</v>
      </c>
      <c r="MB2">
        <v>1</v>
      </c>
      <c r="MC2">
        <v>0</v>
      </c>
      <c r="MD2">
        <v>0</v>
      </c>
      <c r="ME2">
        <v>0</v>
      </c>
      <c r="MG2">
        <v>1</v>
      </c>
      <c r="MH2">
        <v>0</v>
      </c>
      <c r="MI2">
        <v>0</v>
      </c>
      <c r="MJ2">
        <v>0</v>
      </c>
      <c r="ML2">
        <v>1</v>
      </c>
      <c r="MM2">
        <v>0</v>
      </c>
      <c r="MN2">
        <v>0</v>
      </c>
      <c r="MO2">
        <v>0</v>
      </c>
      <c r="MQ2">
        <v>1</v>
      </c>
      <c r="MR2">
        <v>0</v>
      </c>
      <c r="MS2">
        <v>0</v>
      </c>
      <c r="MT2">
        <v>0</v>
      </c>
      <c r="MV2">
        <v>1</v>
      </c>
      <c r="MW2">
        <v>0</v>
      </c>
      <c r="MX2">
        <v>0</v>
      </c>
      <c r="MY2">
        <v>0</v>
      </c>
      <c r="NA2">
        <v>1</v>
      </c>
      <c r="NB2">
        <v>0</v>
      </c>
      <c r="NC2">
        <v>0</v>
      </c>
      <c r="ND2">
        <v>0</v>
      </c>
      <c r="NF2">
        <v>1</v>
      </c>
      <c r="NG2">
        <v>0</v>
      </c>
      <c r="NH2">
        <v>0</v>
      </c>
      <c r="NI2">
        <v>0</v>
      </c>
      <c r="NK2">
        <v>1</v>
      </c>
      <c r="NL2">
        <v>0</v>
      </c>
      <c r="NM2">
        <v>0</v>
      </c>
      <c r="NN2">
        <v>0</v>
      </c>
      <c r="NP2">
        <v>1</v>
      </c>
      <c r="NQ2">
        <v>0</v>
      </c>
      <c r="NR2">
        <v>0</v>
      </c>
      <c r="NS2">
        <v>0</v>
      </c>
      <c r="NU2">
        <v>1</v>
      </c>
      <c r="NV2">
        <v>0</v>
      </c>
      <c r="NW2">
        <v>0</v>
      </c>
      <c r="NX2">
        <v>0</v>
      </c>
      <c r="NZ2">
        <v>0</v>
      </c>
      <c r="OA2">
        <v>0</v>
      </c>
      <c r="OB2">
        <v>0</v>
      </c>
      <c r="OC2">
        <v>0</v>
      </c>
      <c r="OE2">
        <v>1</v>
      </c>
      <c r="OF2">
        <v>0</v>
      </c>
      <c r="OG2">
        <v>0</v>
      </c>
      <c r="OH2">
        <v>0</v>
      </c>
      <c r="OJ2">
        <v>1</v>
      </c>
      <c r="OK2">
        <v>0</v>
      </c>
      <c r="OL2">
        <v>0</v>
      </c>
      <c r="OM2">
        <v>0</v>
      </c>
      <c r="OO2">
        <v>1</v>
      </c>
      <c r="OP2">
        <v>0</v>
      </c>
      <c r="OQ2">
        <v>0</v>
      </c>
      <c r="OR2">
        <v>0</v>
      </c>
      <c r="OS2" t="s">
        <v>111</v>
      </c>
    </row>
    <row r="3" spans="1:409" x14ac:dyDescent="0.25">
      <c r="A3" t="s">
        <v>112</v>
      </c>
      <c r="B3" s="1">
        <v>41954</v>
      </c>
      <c r="C3" s="1">
        <v>41954</v>
      </c>
      <c r="D3" s="1">
        <v>26050</v>
      </c>
      <c r="E3">
        <v>43</v>
      </c>
      <c r="F3">
        <v>1</v>
      </c>
      <c r="G3">
        <v>4</v>
      </c>
      <c r="H3" t="str">
        <f t="shared" ref="H3:H10" si="0">F3&amp;G3</f>
        <v>14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1</v>
      </c>
      <c r="AA3">
        <v>1</v>
      </c>
      <c r="AB3">
        <v>1</v>
      </c>
      <c r="AD3">
        <v>1</v>
      </c>
      <c r="AE3">
        <v>0</v>
      </c>
      <c r="AF3">
        <v>0</v>
      </c>
      <c r="AG3">
        <v>0</v>
      </c>
      <c r="AI3">
        <v>1</v>
      </c>
      <c r="AJ3">
        <v>0</v>
      </c>
      <c r="AK3">
        <v>0</v>
      </c>
      <c r="AL3">
        <v>0</v>
      </c>
      <c r="AN3">
        <v>1</v>
      </c>
      <c r="AO3">
        <v>0</v>
      </c>
      <c r="AP3">
        <v>0</v>
      </c>
      <c r="AQ3">
        <v>0</v>
      </c>
      <c r="AS3">
        <v>1</v>
      </c>
      <c r="AT3">
        <v>0</v>
      </c>
      <c r="AU3">
        <v>0</v>
      </c>
      <c r="AV3">
        <v>0</v>
      </c>
      <c r="AX3">
        <v>1</v>
      </c>
      <c r="AY3">
        <v>0</v>
      </c>
      <c r="AZ3">
        <v>0</v>
      </c>
      <c r="BA3">
        <v>0</v>
      </c>
      <c r="BC3">
        <v>1</v>
      </c>
      <c r="BD3">
        <v>0</v>
      </c>
      <c r="BE3">
        <v>0</v>
      </c>
      <c r="BF3">
        <v>0</v>
      </c>
      <c r="BH3">
        <v>1</v>
      </c>
      <c r="BI3">
        <v>0</v>
      </c>
      <c r="BJ3">
        <v>0</v>
      </c>
      <c r="BK3">
        <v>0</v>
      </c>
      <c r="BM3">
        <v>1</v>
      </c>
      <c r="BN3">
        <v>0</v>
      </c>
      <c r="BO3">
        <v>0</v>
      </c>
      <c r="BP3">
        <v>0</v>
      </c>
      <c r="BR3">
        <v>1</v>
      </c>
      <c r="BS3">
        <v>0</v>
      </c>
      <c r="BT3">
        <v>0</v>
      </c>
      <c r="BU3">
        <v>0</v>
      </c>
      <c r="BW3">
        <v>1</v>
      </c>
      <c r="BX3">
        <v>0</v>
      </c>
      <c r="BY3">
        <v>0</v>
      </c>
      <c r="BZ3">
        <v>0</v>
      </c>
      <c r="CB3">
        <v>1</v>
      </c>
      <c r="CC3">
        <v>0</v>
      </c>
      <c r="CD3">
        <v>0</v>
      </c>
      <c r="CE3">
        <v>0</v>
      </c>
      <c r="CG3">
        <v>1</v>
      </c>
      <c r="CH3">
        <v>0</v>
      </c>
      <c r="CI3">
        <v>0</v>
      </c>
      <c r="CJ3">
        <v>0</v>
      </c>
      <c r="CL3">
        <v>1</v>
      </c>
      <c r="CM3">
        <v>0</v>
      </c>
      <c r="CN3">
        <v>0</v>
      </c>
      <c r="CO3">
        <v>0</v>
      </c>
      <c r="CQ3">
        <v>1</v>
      </c>
      <c r="CR3">
        <v>0</v>
      </c>
      <c r="CS3">
        <v>0</v>
      </c>
      <c r="CT3">
        <v>0</v>
      </c>
      <c r="CV3">
        <v>1</v>
      </c>
      <c r="CW3">
        <v>0</v>
      </c>
      <c r="CX3">
        <v>0</v>
      </c>
      <c r="CY3">
        <v>0</v>
      </c>
      <c r="CZ3">
        <v>10</v>
      </c>
      <c r="DA3">
        <v>0</v>
      </c>
      <c r="DB3">
        <v>0</v>
      </c>
      <c r="DC3">
        <v>0</v>
      </c>
      <c r="DD3">
        <v>0</v>
      </c>
      <c r="DE3">
        <v>1</v>
      </c>
      <c r="DF3">
        <v>0</v>
      </c>
      <c r="DG3">
        <v>0</v>
      </c>
      <c r="DH3">
        <v>0</v>
      </c>
      <c r="DI3">
        <v>0</v>
      </c>
      <c r="DJ3">
        <v>24</v>
      </c>
      <c r="DK3">
        <v>0</v>
      </c>
      <c r="DL3">
        <v>0</v>
      </c>
      <c r="DM3">
        <v>0</v>
      </c>
      <c r="DN3">
        <v>0</v>
      </c>
      <c r="DO3">
        <v>0.9</v>
      </c>
      <c r="DP3">
        <v>0</v>
      </c>
      <c r="DQ3">
        <v>0</v>
      </c>
      <c r="DR3">
        <v>0</v>
      </c>
      <c r="DS3">
        <v>0</v>
      </c>
      <c r="DT3">
        <v>13</v>
      </c>
      <c r="DU3">
        <v>0</v>
      </c>
      <c r="DV3">
        <v>0</v>
      </c>
      <c r="DW3">
        <v>1</v>
      </c>
      <c r="DX3">
        <v>0</v>
      </c>
      <c r="DY3">
        <v>0.8</v>
      </c>
      <c r="DZ3">
        <v>0</v>
      </c>
      <c r="EA3">
        <v>0</v>
      </c>
      <c r="EB3">
        <v>0</v>
      </c>
      <c r="EC3">
        <v>0</v>
      </c>
      <c r="ED3">
        <v>2.92</v>
      </c>
      <c r="EE3">
        <v>0</v>
      </c>
      <c r="EF3">
        <v>0</v>
      </c>
      <c r="EG3">
        <v>0</v>
      </c>
      <c r="EH3">
        <v>0</v>
      </c>
      <c r="EI3">
        <v>0.19</v>
      </c>
      <c r="EJ3">
        <v>0</v>
      </c>
      <c r="EK3">
        <v>0</v>
      </c>
      <c r="EL3">
        <v>0</v>
      </c>
      <c r="EM3">
        <v>0</v>
      </c>
      <c r="EN3">
        <v>127.3</v>
      </c>
      <c r="EO3">
        <v>0</v>
      </c>
      <c r="EP3">
        <v>0</v>
      </c>
      <c r="EQ3">
        <v>0</v>
      </c>
      <c r="ER3">
        <v>0</v>
      </c>
      <c r="ES3">
        <v>118.6</v>
      </c>
      <c r="ET3">
        <v>0</v>
      </c>
      <c r="EU3">
        <v>0</v>
      </c>
      <c r="EV3">
        <v>0</v>
      </c>
      <c r="EW3">
        <v>0</v>
      </c>
      <c r="EX3">
        <v>58.4</v>
      </c>
      <c r="EY3">
        <v>0</v>
      </c>
      <c r="EZ3">
        <v>0</v>
      </c>
      <c r="FA3">
        <v>0</v>
      </c>
      <c r="FB3">
        <v>0</v>
      </c>
      <c r="FD3">
        <v>1</v>
      </c>
      <c r="FE3">
        <v>0</v>
      </c>
      <c r="FF3">
        <v>0</v>
      </c>
      <c r="FG3">
        <v>0</v>
      </c>
      <c r="FI3">
        <v>1</v>
      </c>
      <c r="FJ3">
        <v>0</v>
      </c>
      <c r="FK3">
        <v>0</v>
      </c>
      <c r="FL3">
        <v>0</v>
      </c>
      <c r="FN3">
        <v>1</v>
      </c>
      <c r="FO3">
        <v>0</v>
      </c>
      <c r="FP3">
        <v>0</v>
      </c>
      <c r="FQ3">
        <v>0</v>
      </c>
      <c r="FS3">
        <v>1</v>
      </c>
      <c r="FT3">
        <v>0</v>
      </c>
      <c r="FU3">
        <v>0</v>
      </c>
      <c r="FV3">
        <v>0</v>
      </c>
      <c r="FX3">
        <v>1</v>
      </c>
      <c r="FY3">
        <v>0</v>
      </c>
      <c r="FZ3">
        <v>0</v>
      </c>
      <c r="GA3">
        <v>0</v>
      </c>
      <c r="GB3">
        <v>3</v>
      </c>
      <c r="GC3">
        <v>0</v>
      </c>
      <c r="GD3">
        <v>0</v>
      </c>
      <c r="GE3">
        <v>0</v>
      </c>
      <c r="GF3">
        <v>0</v>
      </c>
      <c r="GH3">
        <v>1</v>
      </c>
      <c r="GI3">
        <v>0</v>
      </c>
      <c r="GJ3">
        <v>0</v>
      </c>
      <c r="GK3">
        <v>0</v>
      </c>
      <c r="GM3">
        <v>1</v>
      </c>
      <c r="GN3">
        <v>0</v>
      </c>
      <c r="GO3">
        <v>0</v>
      </c>
      <c r="GP3">
        <v>0</v>
      </c>
      <c r="GR3">
        <v>1</v>
      </c>
      <c r="GS3">
        <v>0</v>
      </c>
      <c r="GT3">
        <v>0</v>
      </c>
      <c r="GU3">
        <v>0</v>
      </c>
      <c r="GW3">
        <v>1</v>
      </c>
      <c r="GX3">
        <v>0</v>
      </c>
      <c r="GY3">
        <v>0</v>
      </c>
      <c r="GZ3">
        <v>0</v>
      </c>
      <c r="HB3">
        <v>1</v>
      </c>
      <c r="HC3">
        <v>0</v>
      </c>
      <c r="HD3">
        <v>0</v>
      </c>
      <c r="HE3">
        <v>0</v>
      </c>
      <c r="HG3">
        <v>1</v>
      </c>
      <c r="HH3">
        <v>0</v>
      </c>
      <c r="HI3">
        <v>0</v>
      </c>
      <c r="HJ3">
        <v>0</v>
      </c>
      <c r="HL3">
        <v>1</v>
      </c>
      <c r="HM3">
        <v>0</v>
      </c>
      <c r="HN3">
        <v>0</v>
      </c>
      <c r="HO3">
        <v>0</v>
      </c>
      <c r="HQ3">
        <v>1</v>
      </c>
      <c r="HR3">
        <v>0</v>
      </c>
      <c r="HS3">
        <v>0</v>
      </c>
      <c r="HT3">
        <v>0</v>
      </c>
      <c r="HV3">
        <v>1</v>
      </c>
      <c r="HW3">
        <v>0</v>
      </c>
      <c r="HX3">
        <v>0</v>
      </c>
      <c r="HY3">
        <v>0</v>
      </c>
      <c r="IA3">
        <v>1</v>
      </c>
      <c r="IB3">
        <v>0</v>
      </c>
      <c r="IC3">
        <v>0</v>
      </c>
      <c r="ID3">
        <v>0</v>
      </c>
      <c r="IF3">
        <v>1</v>
      </c>
      <c r="IG3">
        <v>0</v>
      </c>
      <c r="IH3">
        <v>0</v>
      </c>
      <c r="II3">
        <v>0</v>
      </c>
      <c r="IK3">
        <v>1</v>
      </c>
      <c r="IL3">
        <v>0</v>
      </c>
      <c r="IM3">
        <v>0</v>
      </c>
      <c r="IN3">
        <v>0</v>
      </c>
      <c r="IP3">
        <v>1</v>
      </c>
      <c r="IQ3">
        <v>0</v>
      </c>
      <c r="IR3">
        <v>0</v>
      </c>
      <c r="IS3">
        <v>0</v>
      </c>
      <c r="IU3">
        <v>1</v>
      </c>
      <c r="IV3">
        <v>0</v>
      </c>
      <c r="IW3">
        <v>0</v>
      </c>
      <c r="IX3">
        <v>0</v>
      </c>
      <c r="IZ3">
        <v>1</v>
      </c>
      <c r="JA3">
        <v>0</v>
      </c>
      <c r="JB3">
        <v>0</v>
      </c>
      <c r="JC3">
        <v>0</v>
      </c>
      <c r="JE3">
        <v>1</v>
      </c>
      <c r="JF3">
        <v>0</v>
      </c>
      <c r="JG3">
        <v>0</v>
      </c>
      <c r="JH3">
        <v>0</v>
      </c>
      <c r="JJ3">
        <v>1</v>
      </c>
      <c r="JK3">
        <v>0</v>
      </c>
      <c r="JL3">
        <v>0</v>
      </c>
      <c r="JM3">
        <v>0</v>
      </c>
      <c r="JO3">
        <v>1</v>
      </c>
      <c r="JP3">
        <v>0</v>
      </c>
      <c r="JQ3">
        <v>0</v>
      </c>
      <c r="JR3">
        <v>0</v>
      </c>
      <c r="JT3">
        <v>1</v>
      </c>
      <c r="JU3">
        <v>0</v>
      </c>
      <c r="JV3">
        <v>0</v>
      </c>
      <c r="JW3">
        <v>0</v>
      </c>
      <c r="JY3">
        <v>1</v>
      </c>
      <c r="JZ3">
        <v>0</v>
      </c>
      <c r="KA3">
        <v>0</v>
      </c>
      <c r="KB3">
        <v>0</v>
      </c>
      <c r="KD3">
        <v>1</v>
      </c>
      <c r="KE3">
        <v>0</v>
      </c>
      <c r="KF3">
        <v>0</v>
      </c>
      <c r="KG3">
        <v>0</v>
      </c>
      <c r="KI3">
        <v>1</v>
      </c>
      <c r="KJ3">
        <v>0</v>
      </c>
      <c r="KK3">
        <v>0</v>
      </c>
      <c r="KL3">
        <v>0</v>
      </c>
      <c r="KN3">
        <v>1</v>
      </c>
      <c r="KO3">
        <v>0</v>
      </c>
      <c r="KP3">
        <v>0</v>
      </c>
      <c r="KQ3">
        <v>0</v>
      </c>
      <c r="KS3">
        <v>1</v>
      </c>
      <c r="KT3">
        <v>0</v>
      </c>
      <c r="KU3">
        <v>0</v>
      </c>
      <c r="KV3">
        <v>0</v>
      </c>
      <c r="KX3">
        <v>1</v>
      </c>
      <c r="KY3">
        <v>0</v>
      </c>
      <c r="KZ3">
        <v>0</v>
      </c>
      <c r="LA3">
        <v>0</v>
      </c>
      <c r="LC3">
        <v>1</v>
      </c>
      <c r="LD3">
        <v>0</v>
      </c>
      <c r="LE3">
        <v>0</v>
      </c>
      <c r="LF3">
        <v>0</v>
      </c>
      <c r="LH3">
        <v>1</v>
      </c>
      <c r="LI3">
        <v>0</v>
      </c>
      <c r="LJ3">
        <v>0</v>
      </c>
      <c r="LK3">
        <v>0</v>
      </c>
      <c r="LM3">
        <v>1</v>
      </c>
      <c r="LN3">
        <v>0</v>
      </c>
      <c r="LO3">
        <v>0</v>
      </c>
      <c r="LP3">
        <v>0</v>
      </c>
      <c r="LR3">
        <v>1</v>
      </c>
      <c r="LS3">
        <v>0</v>
      </c>
      <c r="LT3">
        <v>0</v>
      </c>
      <c r="LU3">
        <v>0</v>
      </c>
      <c r="LW3">
        <v>1</v>
      </c>
      <c r="LX3">
        <v>0</v>
      </c>
      <c r="LY3">
        <v>0</v>
      </c>
      <c r="LZ3">
        <v>0</v>
      </c>
      <c r="MB3">
        <v>1</v>
      </c>
      <c r="MC3">
        <v>0</v>
      </c>
      <c r="MD3">
        <v>0</v>
      </c>
      <c r="ME3">
        <v>0</v>
      </c>
      <c r="MG3">
        <v>1</v>
      </c>
      <c r="MH3">
        <v>0</v>
      </c>
      <c r="MI3">
        <v>0</v>
      </c>
      <c r="MJ3">
        <v>0</v>
      </c>
      <c r="ML3">
        <v>1</v>
      </c>
      <c r="MM3">
        <v>0</v>
      </c>
      <c r="MN3">
        <v>0</v>
      </c>
      <c r="MO3">
        <v>0</v>
      </c>
      <c r="MQ3">
        <v>1</v>
      </c>
      <c r="MR3">
        <v>0</v>
      </c>
      <c r="MS3">
        <v>0</v>
      </c>
      <c r="MT3">
        <v>0</v>
      </c>
      <c r="MV3">
        <v>1</v>
      </c>
      <c r="MW3">
        <v>0</v>
      </c>
      <c r="MX3">
        <v>0</v>
      </c>
      <c r="MY3">
        <v>0</v>
      </c>
      <c r="NA3">
        <v>1</v>
      </c>
      <c r="NB3">
        <v>0</v>
      </c>
      <c r="NC3">
        <v>0</v>
      </c>
      <c r="ND3">
        <v>0</v>
      </c>
      <c r="NF3">
        <v>1</v>
      </c>
      <c r="NG3">
        <v>0</v>
      </c>
      <c r="NH3">
        <v>0</v>
      </c>
      <c r="NI3">
        <v>0</v>
      </c>
      <c r="NK3">
        <v>1</v>
      </c>
      <c r="NL3">
        <v>0</v>
      </c>
      <c r="NM3">
        <v>0</v>
      </c>
      <c r="NN3">
        <v>0</v>
      </c>
      <c r="NP3">
        <v>1</v>
      </c>
      <c r="NQ3">
        <v>0</v>
      </c>
      <c r="NR3">
        <v>0</v>
      </c>
      <c r="NS3">
        <v>0</v>
      </c>
      <c r="NU3">
        <v>1</v>
      </c>
      <c r="NV3">
        <v>0</v>
      </c>
      <c r="NW3">
        <v>0</v>
      </c>
      <c r="NX3">
        <v>0</v>
      </c>
      <c r="NZ3">
        <v>1</v>
      </c>
      <c r="OA3">
        <v>0</v>
      </c>
      <c r="OB3">
        <v>0</v>
      </c>
      <c r="OC3">
        <v>0</v>
      </c>
      <c r="OE3">
        <v>1</v>
      </c>
      <c r="OF3">
        <v>0</v>
      </c>
      <c r="OG3">
        <v>0</v>
      </c>
      <c r="OH3">
        <v>0</v>
      </c>
      <c r="OJ3">
        <v>1</v>
      </c>
      <c r="OK3">
        <v>0</v>
      </c>
      <c r="OL3">
        <v>0</v>
      </c>
      <c r="OM3">
        <v>0</v>
      </c>
      <c r="OO3">
        <v>1</v>
      </c>
      <c r="OP3">
        <v>0</v>
      </c>
      <c r="OQ3">
        <v>0</v>
      </c>
      <c r="OR3">
        <v>0</v>
      </c>
      <c r="OS3" t="s">
        <v>113</v>
      </c>
    </row>
    <row r="4" spans="1:409" x14ac:dyDescent="0.25">
      <c r="A4" t="s">
        <v>114</v>
      </c>
      <c r="B4" s="1">
        <v>41208</v>
      </c>
      <c r="C4" s="1">
        <v>41208</v>
      </c>
      <c r="D4" s="1">
        <v>25075</v>
      </c>
      <c r="E4">
        <v>44</v>
      </c>
      <c r="F4">
        <v>0</v>
      </c>
      <c r="G4">
        <v>1</v>
      </c>
      <c r="H4" t="str">
        <f t="shared" si="0"/>
        <v>01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1</v>
      </c>
      <c r="AA4">
        <v>1</v>
      </c>
      <c r="AB4">
        <v>1</v>
      </c>
      <c r="OS4" t="s">
        <v>111</v>
      </c>
    </row>
    <row r="5" spans="1:409" x14ac:dyDescent="0.25">
      <c r="A5" t="s">
        <v>115</v>
      </c>
      <c r="B5" s="1">
        <v>41444</v>
      </c>
      <c r="C5" s="1">
        <v>41444</v>
      </c>
      <c r="D5" s="1">
        <v>23375</v>
      </c>
      <c r="E5">
        <v>49</v>
      </c>
      <c r="F5">
        <v>0</v>
      </c>
      <c r="G5">
        <v>3</v>
      </c>
      <c r="H5" t="str">
        <f t="shared" si="0"/>
        <v>03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1</v>
      </c>
      <c r="AA5">
        <v>1</v>
      </c>
      <c r="AB5">
        <v>0</v>
      </c>
      <c r="AC5">
        <v>13</v>
      </c>
      <c r="AD5">
        <v>0</v>
      </c>
      <c r="AE5">
        <v>0</v>
      </c>
      <c r="AF5">
        <v>0</v>
      </c>
      <c r="AG5">
        <v>0</v>
      </c>
      <c r="AH5">
        <v>6.3</v>
      </c>
      <c r="AI5">
        <v>0</v>
      </c>
      <c r="AJ5">
        <v>0</v>
      </c>
      <c r="AK5">
        <v>0</v>
      </c>
      <c r="AL5">
        <v>0</v>
      </c>
      <c r="AM5">
        <v>256</v>
      </c>
      <c r="AN5">
        <v>0</v>
      </c>
      <c r="AO5">
        <v>0</v>
      </c>
      <c r="AP5">
        <v>0</v>
      </c>
      <c r="AQ5">
        <v>0</v>
      </c>
      <c r="AR5">
        <v>0.38</v>
      </c>
      <c r="AS5">
        <v>0</v>
      </c>
      <c r="AT5">
        <v>0</v>
      </c>
      <c r="AU5">
        <v>0</v>
      </c>
      <c r="AV5">
        <v>0</v>
      </c>
      <c r="AW5">
        <v>4.41</v>
      </c>
      <c r="AX5">
        <v>0</v>
      </c>
      <c r="AY5">
        <v>0</v>
      </c>
      <c r="AZ5">
        <v>0</v>
      </c>
      <c r="BA5">
        <v>0</v>
      </c>
      <c r="BB5">
        <v>85.5</v>
      </c>
      <c r="BC5">
        <v>0</v>
      </c>
      <c r="BD5">
        <v>0</v>
      </c>
      <c r="BE5">
        <v>0</v>
      </c>
      <c r="BF5">
        <v>0</v>
      </c>
      <c r="BG5">
        <v>12.9</v>
      </c>
      <c r="BH5">
        <v>0</v>
      </c>
      <c r="BI5">
        <v>0</v>
      </c>
      <c r="BJ5">
        <v>0</v>
      </c>
      <c r="BK5">
        <v>0</v>
      </c>
      <c r="BL5">
        <v>29.5</v>
      </c>
      <c r="BM5">
        <v>0</v>
      </c>
      <c r="BN5">
        <v>0</v>
      </c>
      <c r="BO5">
        <v>0</v>
      </c>
      <c r="BP5">
        <v>0</v>
      </c>
      <c r="BQ5">
        <v>34.5</v>
      </c>
      <c r="BR5">
        <v>0</v>
      </c>
      <c r="BS5">
        <v>0</v>
      </c>
      <c r="BT5">
        <v>0</v>
      </c>
      <c r="BU5">
        <v>0</v>
      </c>
      <c r="BV5">
        <v>3.5</v>
      </c>
      <c r="BW5">
        <v>0</v>
      </c>
      <c r="BX5">
        <v>0</v>
      </c>
      <c r="BY5">
        <v>0</v>
      </c>
      <c r="BZ5">
        <v>0</v>
      </c>
      <c r="CA5">
        <v>2.1</v>
      </c>
      <c r="CB5">
        <v>0</v>
      </c>
      <c r="CC5">
        <v>0</v>
      </c>
      <c r="CD5">
        <v>0</v>
      </c>
      <c r="CE5">
        <v>0</v>
      </c>
      <c r="CF5">
        <v>0.5</v>
      </c>
      <c r="CG5">
        <v>0</v>
      </c>
      <c r="CH5">
        <v>0</v>
      </c>
      <c r="CI5">
        <v>0</v>
      </c>
      <c r="CJ5">
        <v>0</v>
      </c>
      <c r="CK5">
        <v>0.1</v>
      </c>
      <c r="CL5">
        <v>0</v>
      </c>
      <c r="CM5">
        <v>0</v>
      </c>
      <c r="CN5">
        <v>0</v>
      </c>
      <c r="CO5">
        <v>0</v>
      </c>
      <c r="CP5">
        <v>0.1</v>
      </c>
      <c r="CQ5">
        <v>0</v>
      </c>
      <c r="CR5">
        <v>0</v>
      </c>
      <c r="CS5">
        <v>0</v>
      </c>
      <c r="CT5">
        <v>0</v>
      </c>
      <c r="CV5">
        <v>1</v>
      </c>
      <c r="CW5">
        <v>0</v>
      </c>
      <c r="CX5">
        <v>0</v>
      </c>
      <c r="CY5">
        <v>0</v>
      </c>
      <c r="CZ5">
        <v>9.6</v>
      </c>
      <c r="DA5">
        <v>0</v>
      </c>
      <c r="DB5">
        <v>0</v>
      </c>
      <c r="DC5">
        <v>0</v>
      </c>
      <c r="DD5">
        <v>0</v>
      </c>
      <c r="DE5">
        <v>0.9</v>
      </c>
      <c r="DF5">
        <v>0</v>
      </c>
      <c r="DG5">
        <v>0</v>
      </c>
      <c r="DH5">
        <v>0</v>
      </c>
      <c r="DI5">
        <v>0</v>
      </c>
      <c r="DJ5">
        <v>21</v>
      </c>
      <c r="DK5">
        <v>0</v>
      </c>
      <c r="DL5">
        <v>0</v>
      </c>
      <c r="DM5">
        <v>0</v>
      </c>
      <c r="DN5">
        <v>0</v>
      </c>
      <c r="DO5">
        <v>0.8</v>
      </c>
      <c r="DP5">
        <v>0</v>
      </c>
      <c r="DQ5">
        <v>0</v>
      </c>
      <c r="DR5">
        <v>0</v>
      </c>
      <c r="DS5">
        <v>0</v>
      </c>
      <c r="DT5">
        <v>15</v>
      </c>
      <c r="DU5">
        <v>0</v>
      </c>
      <c r="DV5">
        <v>0</v>
      </c>
      <c r="DW5">
        <v>0</v>
      </c>
      <c r="DX5">
        <v>0</v>
      </c>
      <c r="DY5">
        <v>0.9</v>
      </c>
      <c r="DZ5">
        <v>0</v>
      </c>
      <c r="EA5">
        <v>0</v>
      </c>
      <c r="EB5">
        <v>0</v>
      </c>
      <c r="EC5">
        <v>0</v>
      </c>
      <c r="ED5">
        <v>2.7</v>
      </c>
      <c r="EE5">
        <v>0</v>
      </c>
      <c r="EF5">
        <v>0</v>
      </c>
      <c r="EG5">
        <v>0</v>
      </c>
      <c r="EH5">
        <v>0</v>
      </c>
      <c r="EI5">
        <v>2.93</v>
      </c>
      <c r="EJ5">
        <v>0</v>
      </c>
      <c r="EK5">
        <v>0</v>
      </c>
      <c r="EL5">
        <v>1</v>
      </c>
      <c r="EM5">
        <v>0</v>
      </c>
      <c r="EN5">
        <v>120.7</v>
      </c>
      <c r="EO5">
        <v>0</v>
      </c>
      <c r="EP5">
        <v>0</v>
      </c>
      <c r="EQ5">
        <v>0</v>
      </c>
      <c r="ER5">
        <v>0</v>
      </c>
      <c r="ES5">
        <v>129.9</v>
      </c>
      <c r="ET5">
        <v>0</v>
      </c>
      <c r="EU5">
        <v>0</v>
      </c>
      <c r="EV5">
        <v>0</v>
      </c>
      <c r="EW5">
        <v>0</v>
      </c>
      <c r="EX5">
        <v>108.8</v>
      </c>
      <c r="EY5">
        <v>0</v>
      </c>
      <c r="EZ5">
        <v>0</v>
      </c>
      <c r="FA5">
        <v>0</v>
      </c>
      <c r="FB5">
        <v>0</v>
      </c>
      <c r="FC5">
        <v>65.8</v>
      </c>
      <c r="FD5">
        <v>0</v>
      </c>
      <c r="FE5">
        <v>0</v>
      </c>
      <c r="FF5">
        <v>0</v>
      </c>
      <c r="FG5">
        <v>0</v>
      </c>
      <c r="FH5">
        <v>110.8</v>
      </c>
      <c r="FI5">
        <v>0</v>
      </c>
      <c r="FJ5">
        <v>0</v>
      </c>
      <c r="FK5">
        <v>0</v>
      </c>
      <c r="FL5">
        <v>0</v>
      </c>
      <c r="FM5">
        <v>11.5</v>
      </c>
      <c r="FN5">
        <v>0</v>
      </c>
      <c r="FO5">
        <v>0</v>
      </c>
      <c r="FP5">
        <v>0</v>
      </c>
      <c r="FQ5">
        <v>0</v>
      </c>
      <c r="FR5">
        <v>1.26</v>
      </c>
      <c r="FS5">
        <v>0</v>
      </c>
      <c r="FT5">
        <v>0</v>
      </c>
      <c r="FU5">
        <v>0</v>
      </c>
      <c r="FV5">
        <v>0</v>
      </c>
      <c r="FW5">
        <v>0.02</v>
      </c>
      <c r="FX5">
        <v>0</v>
      </c>
      <c r="FY5">
        <v>0</v>
      </c>
      <c r="FZ5">
        <v>1</v>
      </c>
      <c r="GA5">
        <v>0</v>
      </c>
      <c r="GB5">
        <v>30</v>
      </c>
      <c r="GC5">
        <v>0</v>
      </c>
      <c r="GD5">
        <v>0</v>
      </c>
      <c r="GE5">
        <v>0</v>
      </c>
      <c r="GF5">
        <v>0</v>
      </c>
      <c r="GG5">
        <v>24</v>
      </c>
      <c r="GH5">
        <v>0</v>
      </c>
      <c r="GI5">
        <v>0</v>
      </c>
      <c r="GJ5">
        <v>0</v>
      </c>
      <c r="GK5">
        <v>0</v>
      </c>
      <c r="GL5">
        <v>45</v>
      </c>
      <c r="GM5">
        <v>0</v>
      </c>
      <c r="GN5">
        <v>0</v>
      </c>
      <c r="GO5">
        <v>0</v>
      </c>
      <c r="GP5">
        <v>0</v>
      </c>
      <c r="GQ5">
        <v>145</v>
      </c>
      <c r="GR5">
        <v>0</v>
      </c>
      <c r="GS5">
        <v>0</v>
      </c>
      <c r="GT5">
        <v>0</v>
      </c>
      <c r="GU5">
        <v>0</v>
      </c>
      <c r="GV5">
        <v>4.9000000000000004</v>
      </c>
      <c r="GW5">
        <v>0</v>
      </c>
      <c r="GX5">
        <v>0</v>
      </c>
      <c r="GY5">
        <v>0</v>
      </c>
      <c r="GZ5">
        <v>0</v>
      </c>
      <c r="HA5">
        <v>105</v>
      </c>
      <c r="HB5">
        <v>0</v>
      </c>
      <c r="HC5">
        <v>0</v>
      </c>
      <c r="HD5">
        <v>0</v>
      </c>
      <c r="HE5">
        <v>0</v>
      </c>
      <c r="HF5">
        <v>6.1</v>
      </c>
      <c r="HG5">
        <v>0</v>
      </c>
      <c r="HH5">
        <v>0</v>
      </c>
      <c r="HI5">
        <v>0</v>
      </c>
      <c r="HJ5">
        <v>0</v>
      </c>
      <c r="HK5">
        <v>60</v>
      </c>
      <c r="HL5">
        <v>0</v>
      </c>
      <c r="HM5">
        <v>0</v>
      </c>
      <c r="HN5">
        <v>0</v>
      </c>
      <c r="HO5">
        <v>0</v>
      </c>
      <c r="HP5">
        <v>98</v>
      </c>
      <c r="HQ5">
        <v>0</v>
      </c>
      <c r="HR5">
        <v>0</v>
      </c>
      <c r="HS5">
        <v>0</v>
      </c>
      <c r="HT5">
        <v>0</v>
      </c>
      <c r="HU5">
        <v>5</v>
      </c>
      <c r="HV5">
        <v>0</v>
      </c>
      <c r="HW5">
        <v>0</v>
      </c>
      <c r="HX5">
        <v>0</v>
      </c>
      <c r="HY5">
        <v>0</v>
      </c>
      <c r="HZ5">
        <v>76</v>
      </c>
      <c r="IA5">
        <v>0</v>
      </c>
      <c r="IB5">
        <v>0</v>
      </c>
      <c r="IC5">
        <v>1</v>
      </c>
      <c r="ID5">
        <v>0</v>
      </c>
      <c r="IE5">
        <v>133</v>
      </c>
      <c r="IF5">
        <v>0</v>
      </c>
      <c r="IG5">
        <v>0</v>
      </c>
      <c r="IH5">
        <v>1</v>
      </c>
      <c r="II5">
        <v>0</v>
      </c>
      <c r="IJ5">
        <v>71</v>
      </c>
      <c r="IK5">
        <v>0</v>
      </c>
      <c r="IL5">
        <v>0</v>
      </c>
      <c r="IM5">
        <v>0</v>
      </c>
      <c r="IN5">
        <v>0</v>
      </c>
      <c r="IO5">
        <v>48</v>
      </c>
      <c r="IP5">
        <v>0</v>
      </c>
      <c r="IQ5">
        <v>0</v>
      </c>
      <c r="IR5">
        <v>0</v>
      </c>
      <c r="IS5">
        <v>0</v>
      </c>
      <c r="IU5">
        <v>1</v>
      </c>
      <c r="IV5">
        <v>0</v>
      </c>
      <c r="IW5">
        <v>0</v>
      </c>
      <c r="IX5">
        <v>0</v>
      </c>
      <c r="IZ5">
        <v>1</v>
      </c>
      <c r="JA5">
        <v>0</v>
      </c>
      <c r="JB5">
        <v>0</v>
      </c>
      <c r="JC5">
        <v>0</v>
      </c>
      <c r="JE5">
        <v>1</v>
      </c>
      <c r="JF5">
        <v>0</v>
      </c>
      <c r="JG5">
        <v>0</v>
      </c>
      <c r="JH5">
        <v>0</v>
      </c>
      <c r="JJ5">
        <v>1</v>
      </c>
      <c r="JK5">
        <v>0</v>
      </c>
      <c r="JL5">
        <v>0</v>
      </c>
      <c r="JM5">
        <v>0</v>
      </c>
      <c r="JO5">
        <v>1</v>
      </c>
      <c r="JP5">
        <v>0</v>
      </c>
      <c r="JQ5">
        <v>0</v>
      </c>
      <c r="JR5">
        <v>0</v>
      </c>
      <c r="JS5">
        <v>5</v>
      </c>
      <c r="JT5">
        <v>0</v>
      </c>
      <c r="JU5">
        <v>0</v>
      </c>
      <c r="JV5">
        <v>0</v>
      </c>
      <c r="JW5">
        <v>0</v>
      </c>
      <c r="JY5">
        <v>1</v>
      </c>
      <c r="JZ5">
        <v>0</v>
      </c>
      <c r="KA5">
        <v>0</v>
      </c>
      <c r="KB5">
        <v>0</v>
      </c>
      <c r="KD5">
        <v>1</v>
      </c>
      <c r="KE5">
        <v>0</v>
      </c>
      <c r="KF5">
        <v>0</v>
      </c>
      <c r="KG5">
        <v>0</v>
      </c>
      <c r="KH5">
        <v>1.26</v>
      </c>
      <c r="KI5">
        <v>0</v>
      </c>
      <c r="KJ5">
        <v>0</v>
      </c>
      <c r="KK5">
        <v>0</v>
      </c>
      <c r="KL5">
        <v>0</v>
      </c>
      <c r="KM5">
        <v>7.3</v>
      </c>
      <c r="KN5">
        <v>0</v>
      </c>
      <c r="KO5">
        <v>0</v>
      </c>
      <c r="KP5">
        <v>0</v>
      </c>
      <c r="KQ5">
        <v>0</v>
      </c>
      <c r="KR5">
        <v>1.45</v>
      </c>
      <c r="KS5">
        <v>0</v>
      </c>
      <c r="KT5">
        <v>0</v>
      </c>
      <c r="KU5">
        <v>0</v>
      </c>
      <c r="KV5">
        <v>0</v>
      </c>
      <c r="KX5">
        <v>1</v>
      </c>
      <c r="KY5">
        <v>0</v>
      </c>
      <c r="KZ5">
        <v>0</v>
      </c>
      <c r="LA5">
        <v>0</v>
      </c>
      <c r="LC5">
        <v>1</v>
      </c>
      <c r="LD5">
        <v>0</v>
      </c>
      <c r="LE5">
        <v>0</v>
      </c>
      <c r="LF5">
        <v>0</v>
      </c>
      <c r="LH5">
        <v>1</v>
      </c>
      <c r="LI5">
        <v>0</v>
      </c>
      <c r="LJ5">
        <v>0</v>
      </c>
      <c r="LK5">
        <v>0</v>
      </c>
      <c r="LM5">
        <v>1</v>
      </c>
      <c r="LN5">
        <v>0</v>
      </c>
      <c r="LO5">
        <v>0</v>
      </c>
      <c r="LP5">
        <v>0</v>
      </c>
      <c r="LR5">
        <v>1</v>
      </c>
      <c r="LS5">
        <v>0</v>
      </c>
      <c r="LT5">
        <v>0</v>
      </c>
      <c r="LU5">
        <v>0</v>
      </c>
      <c r="LW5">
        <v>1</v>
      </c>
      <c r="LX5">
        <v>0</v>
      </c>
      <c r="LY5">
        <v>0</v>
      </c>
      <c r="LZ5">
        <v>0</v>
      </c>
      <c r="MB5">
        <v>1</v>
      </c>
      <c r="MC5">
        <v>0</v>
      </c>
      <c r="MD5">
        <v>0</v>
      </c>
      <c r="ME5">
        <v>0</v>
      </c>
      <c r="MG5">
        <v>1</v>
      </c>
      <c r="MH5">
        <v>0</v>
      </c>
      <c r="MI5">
        <v>0</v>
      </c>
      <c r="MJ5">
        <v>0</v>
      </c>
      <c r="ML5">
        <v>1</v>
      </c>
      <c r="MM5">
        <v>0</v>
      </c>
      <c r="MN5">
        <v>0</v>
      </c>
      <c r="MO5">
        <v>0</v>
      </c>
      <c r="MQ5">
        <v>1</v>
      </c>
      <c r="MR5">
        <v>0</v>
      </c>
      <c r="MS5">
        <v>0</v>
      </c>
      <c r="MT5">
        <v>0</v>
      </c>
      <c r="MV5">
        <v>1</v>
      </c>
      <c r="MW5">
        <v>0</v>
      </c>
      <c r="MX5">
        <v>0</v>
      </c>
      <c r="MY5">
        <v>0</v>
      </c>
      <c r="NA5">
        <v>1</v>
      </c>
      <c r="NB5">
        <v>0</v>
      </c>
      <c r="NC5">
        <v>0</v>
      </c>
      <c r="ND5">
        <v>0</v>
      </c>
      <c r="NF5">
        <v>1</v>
      </c>
      <c r="NG5">
        <v>0</v>
      </c>
      <c r="NH5">
        <v>0</v>
      </c>
      <c r="NI5">
        <v>0</v>
      </c>
      <c r="NJ5">
        <v>10</v>
      </c>
      <c r="NK5">
        <v>0</v>
      </c>
      <c r="NL5">
        <v>0</v>
      </c>
      <c r="NM5">
        <v>0</v>
      </c>
      <c r="NN5">
        <v>0</v>
      </c>
      <c r="NO5">
        <v>8</v>
      </c>
      <c r="NP5">
        <v>0</v>
      </c>
      <c r="NQ5">
        <v>0</v>
      </c>
      <c r="NR5">
        <v>0</v>
      </c>
      <c r="NS5">
        <v>0</v>
      </c>
      <c r="NU5">
        <v>1</v>
      </c>
      <c r="NV5">
        <v>0</v>
      </c>
      <c r="NW5">
        <v>0</v>
      </c>
      <c r="NX5">
        <v>0</v>
      </c>
      <c r="NZ5">
        <v>1</v>
      </c>
      <c r="OA5">
        <v>0</v>
      </c>
      <c r="OB5">
        <v>0</v>
      </c>
      <c r="OC5">
        <v>0</v>
      </c>
      <c r="OE5">
        <v>1</v>
      </c>
      <c r="OF5">
        <v>0</v>
      </c>
      <c r="OG5">
        <v>0</v>
      </c>
      <c r="OH5">
        <v>0</v>
      </c>
      <c r="OJ5">
        <v>1</v>
      </c>
      <c r="OK5">
        <v>0</v>
      </c>
      <c r="OL5">
        <v>0</v>
      </c>
      <c r="OM5">
        <v>0</v>
      </c>
      <c r="OO5">
        <v>1</v>
      </c>
      <c r="OP5">
        <v>0</v>
      </c>
      <c r="OQ5">
        <v>0</v>
      </c>
      <c r="OR5">
        <v>0</v>
      </c>
      <c r="OS5" t="s">
        <v>111</v>
      </c>
    </row>
    <row r="6" spans="1:409" x14ac:dyDescent="0.25">
      <c r="A6" t="s">
        <v>116</v>
      </c>
      <c r="B6" s="1">
        <v>41872</v>
      </c>
      <c r="C6" s="1">
        <v>41872</v>
      </c>
      <c r="D6" s="1">
        <v>27573</v>
      </c>
      <c r="E6">
        <v>39</v>
      </c>
      <c r="F6">
        <v>1</v>
      </c>
      <c r="G6">
        <v>4</v>
      </c>
      <c r="H6" t="str">
        <f t="shared" si="0"/>
        <v>14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1</v>
      </c>
      <c r="AA6">
        <v>1</v>
      </c>
      <c r="AB6">
        <v>1</v>
      </c>
      <c r="AC6">
        <v>0.3</v>
      </c>
      <c r="AD6">
        <v>0</v>
      </c>
      <c r="AE6">
        <v>0</v>
      </c>
      <c r="AF6">
        <v>1</v>
      </c>
      <c r="AG6">
        <v>0</v>
      </c>
      <c r="AH6">
        <v>4.7</v>
      </c>
      <c r="AI6">
        <v>0</v>
      </c>
      <c r="AJ6">
        <v>0</v>
      </c>
      <c r="AK6">
        <v>0</v>
      </c>
      <c r="AL6">
        <v>0</v>
      </c>
      <c r="AM6">
        <v>263</v>
      </c>
      <c r="AN6">
        <v>0</v>
      </c>
      <c r="AO6">
        <v>0</v>
      </c>
      <c r="AP6">
        <v>0</v>
      </c>
      <c r="AQ6">
        <v>0</v>
      </c>
      <c r="AR6">
        <v>0.38</v>
      </c>
      <c r="AS6">
        <v>0</v>
      </c>
      <c r="AT6">
        <v>0</v>
      </c>
      <c r="AU6">
        <v>1</v>
      </c>
      <c r="AV6">
        <v>0</v>
      </c>
      <c r="AW6">
        <v>4.18</v>
      </c>
      <c r="AX6">
        <v>0</v>
      </c>
      <c r="AY6">
        <v>0</v>
      </c>
      <c r="AZ6">
        <v>1</v>
      </c>
      <c r="BA6">
        <v>0</v>
      </c>
      <c r="BB6">
        <v>90.2</v>
      </c>
      <c r="BC6">
        <v>0</v>
      </c>
      <c r="BD6">
        <v>0</v>
      </c>
      <c r="BE6">
        <v>0</v>
      </c>
      <c r="BF6">
        <v>0</v>
      </c>
      <c r="BG6">
        <v>13.6</v>
      </c>
      <c r="BH6">
        <v>0</v>
      </c>
      <c r="BI6">
        <v>0</v>
      </c>
      <c r="BJ6">
        <v>0</v>
      </c>
      <c r="BK6">
        <v>0</v>
      </c>
      <c r="BL6">
        <v>30.6</v>
      </c>
      <c r="BM6">
        <v>0</v>
      </c>
      <c r="BN6">
        <v>0</v>
      </c>
      <c r="BO6">
        <v>0</v>
      </c>
      <c r="BP6">
        <v>0</v>
      </c>
      <c r="BQ6">
        <v>34</v>
      </c>
      <c r="BR6">
        <v>0</v>
      </c>
      <c r="BS6">
        <v>0</v>
      </c>
      <c r="BT6">
        <v>0</v>
      </c>
      <c r="BU6">
        <v>0</v>
      </c>
      <c r="BV6">
        <v>1.9</v>
      </c>
      <c r="BW6">
        <v>0</v>
      </c>
      <c r="BX6">
        <v>0</v>
      </c>
      <c r="BY6">
        <v>1</v>
      </c>
      <c r="BZ6">
        <v>0</v>
      </c>
      <c r="CA6">
        <v>2</v>
      </c>
      <c r="CB6">
        <v>0</v>
      </c>
      <c r="CC6">
        <v>0</v>
      </c>
      <c r="CD6">
        <v>0</v>
      </c>
      <c r="CE6">
        <v>0</v>
      </c>
      <c r="CF6">
        <v>0.5</v>
      </c>
      <c r="CG6">
        <v>0</v>
      </c>
      <c r="CH6">
        <v>0</v>
      </c>
      <c r="CI6">
        <v>0</v>
      </c>
      <c r="CJ6">
        <v>0</v>
      </c>
      <c r="CK6">
        <v>0.1</v>
      </c>
      <c r="CL6">
        <v>0</v>
      </c>
      <c r="CM6">
        <v>0</v>
      </c>
      <c r="CN6">
        <v>0</v>
      </c>
      <c r="CO6">
        <v>0</v>
      </c>
      <c r="CP6">
        <v>0.1</v>
      </c>
      <c r="CQ6">
        <v>0</v>
      </c>
      <c r="CR6">
        <v>0</v>
      </c>
      <c r="CS6">
        <v>0</v>
      </c>
      <c r="CT6">
        <v>0</v>
      </c>
      <c r="CU6">
        <v>5</v>
      </c>
      <c r="CV6">
        <v>0</v>
      </c>
      <c r="CW6">
        <v>0</v>
      </c>
      <c r="CX6">
        <v>0</v>
      </c>
      <c r="CY6">
        <v>0</v>
      </c>
      <c r="CZ6">
        <v>11.9</v>
      </c>
      <c r="DA6">
        <v>0</v>
      </c>
      <c r="DB6">
        <v>0</v>
      </c>
      <c r="DC6">
        <v>0</v>
      </c>
      <c r="DD6">
        <v>0</v>
      </c>
      <c r="DE6">
        <v>1.1000000000000001</v>
      </c>
      <c r="DF6">
        <v>0</v>
      </c>
      <c r="DG6">
        <v>0</v>
      </c>
      <c r="DH6">
        <v>0</v>
      </c>
      <c r="DI6">
        <v>0</v>
      </c>
      <c r="DJ6">
        <v>34</v>
      </c>
      <c r="DK6">
        <v>0</v>
      </c>
      <c r="DL6">
        <v>0</v>
      </c>
      <c r="DM6">
        <v>1</v>
      </c>
      <c r="DN6">
        <v>0</v>
      </c>
      <c r="DO6">
        <v>1.3</v>
      </c>
      <c r="DP6">
        <v>0</v>
      </c>
      <c r="DQ6">
        <v>0</v>
      </c>
      <c r="DR6">
        <v>1</v>
      </c>
      <c r="DS6">
        <v>0</v>
      </c>
      <c r="DT6">
        <v>14</v>
      </c>
      <c r="DU6">
        <v>0</v>
      </c>
      <c r="DV6">
        <v>0</v>
      </c>
      <c r="DW6">
        <v>0</v>
      </c>
      <c r="DX6">
        <v>0</v>
      </c>
      <c r="DY6">
        <v>0.9</v>
      </c>
      <c r="DZ6">
        <v>0</v>
      </c>
      <c r="EA6">
        <v>0</v>
      </c>
      <c r="EB6">
        <v>0</v>
      </c>
      <c r="EC6">
        <v>0</v>
      </c>
      <c r="ED6">
        <v>2.17</v>
      </c>
      <c r="EE6">
        <v>0</v>
      </c>
      <c r="EF6">
        <v>0</v>
      </c>
      <c r="EG6">
        <v>0</v>
      </c>
      <c r="EH6">
        <v>0</v>
      </c>
      <c r="EI6">
        <v>0.36</v>
      </c>
      <c r="EJ6">
        <v>0</v>
      </c>
      <c r="EK6">
        <v>0</v>
      </c>
      <c r="EL6">
        <v>0</v>
      </c>
      <c r="EM6">
        <v>0</v>
      </c>
      <c r="EO6">
        <v>1</v>
      </c>
      <c r="EP6">
        <v>0</v>
      </c>
      <c r="EQ6">
        <v>0</v>
      </c>
      <c r="ER6">
        <v>0</v>
      </c>
      <c r="ES6">
        <v>63.4</v>
      </c>
      <c r="ET6">
        <v>0</v>
      </c>
      <c r="EU6">
        <v>0</v>
      </c>
      <c r="EV6">
        <v>0</v>
      </c>
      <c r="EW6">
        <v>0</v>
      </c>
      <c r="EX6">
        <v>39.9</v>
      </c>
      <c r="EY6">
        <v>0</v>
      </c>
      <c r="EZ6">
        <v>0</v>
      </c>
      <c r="FA6">
        <v>1</v>
      </c>
      <c r="FB6">
        <v>0</v>
      </c>
      <c r="FD6">
        <v>1</v>
      </c>
      <c r="FE6">
        <v>0</v>
      </c>
      <c r="FF6">
        <v>0</v>
      </c>
      <c r="FG6">
        <v>0</v>
      </c>
      <c r="FI6">
        <v>1</v>
      </c>
      <c r="FJ6">
        <v>0</v>
      </c>
      <c r="FK6">
        <v>0</v>
      </c>
      <c r="FL6">
        <v>0</v>
      </c>
      <c r="FN6">
        <v>1</v>
      </c>
      <c r="FO6">
        <v>0</v>
      </c>
      <c r="FP6">
        <v>0</v>
      </c>
      <c r="FQ6">
        <v>0</v>
      </c>
      <c r="FR6">
        <v>0.68</v>
      </c>
      <c r="FS6">
        <v>0</v>
      </c>
      <c r="FT6">
        <v>0</v>
      </c>
      <c r="FU6">
        <v>1</v>
      </c>
      <c r="FV6">
        <v>0</v>
      </c>
      <c r="FW6">
        <v>0.08</v>
      </c>
      <c r="FX6">
        <v>0</v>
      </c>
      <c r="FY6">
        <v>0</v>
      </c>
      <c r="FZ6">
        <v>1</v>
      </c>
      <c r="GA6">
        <v>0</v>
      </c>
      <c r="GB6">
        <v>6</v>
      </c>
      <c r="GC6">
        <v>0</v>
      </c>
      <c r="GD6">
        <v>0</v>
      </c>
      <c r="GE6">
        <v>0</v>
      </c>
      <c r="GF6">
        <v>0</v>
      </c>
      <c r="GG6">
        <v>191</v>
      </c>
      <c r="GH6">
        <v>0</v>
      </c>
      <c r="GI6">
        <v>0</v>
      </c>
      <c r="GJ6">
        <v>0</v>
      </c>
      <c r="GK6">
        <v>0</v>
      </c>
      <c r="GL6">
        <v>88</v>
      </c>
      <c r="GM6">
        <v>0</v>
      </c>
      <c r="GN6">
        <v>0</v>
      </c>
      <c r="GO6">
        <v>0</v>
      </c>
      <c r="GP6">
        <v>0</v>
      </c>
      <c r="GQ6">
        <v>137</v>
      </c>
      <c r="GR6">
        <v>0</v>
      </c>
      <c r="GS6">
        <v>0</v>
      </c>
      <c r="GT6">
        <v>0</v>
      </c>
      <c r="GU6">
        <v>0</v>
      </c>
      <c r="GV6">
        <v>4.0999999999999996</v>
      </c>
      <c r="GW6">
        <v>0</v>
      </c>
      <c r="GX6">
        <v>0</v>
      </c>
      <c r="GY6">
        <v>0</v>
      </c>
      <c r="GZ6">
        <v>0</v>
      </c>
      <c r="HA6">
        <v>102</v>
      </c>
      <c r="HB6">
        <v>0</v>
      </c>
      <c r="HC6">
        <v>0</v>
      </c>
      <c r="HD6">
        <v>0</v>
      </c>
      <c r="HE6">
        <v>0</v>
      </c>
      <c r="HF6">
        <v>4</v>
      </c>
      <c r="HG6">
        <v>0</v>
      </c>
      <c r="HH6">
        <v>0</v>
      </c>
      <c r="HI6">
        <v>0</v>
      </c>
      <c r="HJ6">
        <v>0</v>
      </c>
      <c r="HK6">
        <v>81</v>
      </c>
      <c r="HL6">
        <v>0</v>
      </c>
      <c r="HM6">
        <v>0</v>
      </c>
      <c r="HN6">
        <v>0</v>
      </c>
      <c r="HO6">
        <v>0</v>
      </c>
      <c r="HP6">
        <v>96</v>
      </c>
      <c r="HQ6">
        <v>0</v>
      </c>
      <c r="HR6">
        <v>0</v>
      </c>
      <c r="HS6">
        <v>0</v>
      </c>
      <c r="HT6">
        <v>0</v>
      </c>
      <c r="HU6">
        <v>11</v>
      </c>
      <c r="HV6">
        <v>0</v>
      </c>
      <c r="HW6">
        <v>0</v>
      </c>
      <c r="HX6">
        <v>0</v>
      </c>
      <c r="HY6">
        <v>0</v>
      </c>
      <c r="HZ6">
        <v>11</v>
      </c>
      <c r="IA6">
        <v>0</v>
      </c>
      <c r="IB6">
        <v>0</v>
      </c>
      <c r="IC6">
        <v>0</v>
      </c>
      <c r="ID6">
        <v>0</v>
      </c>
      <c r="IE6">
        <v>66</v>
      </c>
      <c r="IF6">
        <v>0</v>
      </c>
      <c r="IG6">
        <v>0</v>
      </c>
      <c r="IH6">
        <v>0</v>
      </c>
      <c r="II6">
        <v>0</v>
      </c>
      <c r="IJ6">
        <v>75</v>
      </c>
      <c r="IK6">
        <v>0</v>
      </c>
      <c r="IL6">
        <v>0</v>
      </c>
      <c r="IM6">
        <v>0</v>
      </c>
      <c r="IN6">
        <v>0</v>
      </c>
      <c r="IO6">
        <v>41</v>
      </c>
      <c r="IP6">
        <v>0</v>
      </c>
      <c r="IQ6">
        <v>0</v>
      </c>
      <c r="IR6">
        <v>0</v>
      </c>
      <c r="IS6">
        <v>0</v>
      </c>
      <c r="IT6">
        <v>2.38</v>
      </c>
      <c r="IU6">
        <v>0</v>
      </c>
      <c r="IV6">
        <v>0</v>
      </c>
      <c r="IW6">
        <v>0</v>
      </c>
      <c r="IX6">
        <v>0</v>
      </c>
      <c r="IY6">
        <v>2.36</v>
      </c>
      <c r="IZ6">
        <v>0</v>
      </c>
      <c r="JA6">
        <v>0</v>
      </c>
      <c r="JB6">
        <v>0</v>
      </c>
      <c r="JC6">
        <v>0</v>
      </c>
      <c r="JD6">
        <v>0.9</v>
      </c>
      <c r="JE6">
        <v>0</v>
      </c>
      <c r="JF6">
        <v>0</v>
      </c>
      <c r="JG6">
        <v>0</v>
      </c>
      <c r="JH6">
        <v>0</v>
      </c>
      <c r="JI6">
        <v>13.3</v>
      </c>
      <c r="JJ6">
        <v>0</v>
      </c>
      <c r="JK6">
        <v>0</v>
      </c>
      <c r="JL6">
        <v>0</v>
      </c>
      <c r="JM6">
        <v>0</v>
      </c>
      <c r="JN6">
        <v>0.8</v>
      </c>
      <c r="JO6">
        <v>0</v>
      </c>
      <c r="JP6">
        <v>0</v>
      </c>
      <c r="JQ6">
        <v>0</v>
      </c>
      <c r="JR6">
        <v>0</v>
      </c>
      <c r="JS6">
        <v>5</v>
      </c>
      <c r="JT6">
        <v>0</v>
      </c>
      <c r="JU6">
        <v>0</v>
      </c>
      <c r="JV6">
        <v>0</v>
      </c>
      <c r="JW6">
        <v>0</v>
      </c>
      <c r="JY6">
        <v>1</v>
      </c>
      <c r="JZ6">
        <v>0</v>
      </c>
      <c r="KA6">
        <v>0</v>
      </c>
      <c r="KB6">
        <v>0</v>
      </c>
      <c r="KD6">
        <v>1</v>
      </c>
      <c r="KE6">
        <v>0</v>
      </c>
      <c r="KF6">
        <v>0</v>
      </c>
      <c r="KG6">
        <v>0</v>
      </c>
      <c r="KH6">
        <v>4</v>
      </c>
      <c r="KI6">
        <v>0</v>
      </c>
      <c r="KJ6">
        <v>0</v>
      </c>
      <c r="KK6">
        <v>0</v>
      </c>
      <c r="KL6">
        <v>0</v>
      </c>
      <c r="KM6">
        <v>16.5</v>
      </c>
      <c r="KN6">
        <v>0</v>
      </c>
      <c r="KO6">
        <v>0</v>
      </c>
      <c r="KP6">
        <v>0</v>
      </c>
      <c r="KQ6">
        <v>0</v>
      </c>
      <c r="KR6">
        <v>1.02</v>
      </c>
      <c r="KS6">
        <v>0</v>
      </c>
      <c r="KT6">
        <v>0</v>
      </c>
      <c r="KU6">
        <v>0</v>
      </c>
      <c r="KV6">
        <v>0</v>
      </c>
      <c r="KX6">
        <v>1</v>
      </c>
      <c r="KY6">
        <v>0</v>
      </c>
      <c r="KZ6">
        <v>0</v>
      </c>
      <c r="LA6">
        <v>0</v>
      </c>
      <c r="LC6">
        <v>1</v>
      </c>
      <c r="LD6">
        <v>0</v>
      </c>
      <c r="LE6">
        <v>0</v>
      </c>
      <c r="LF6">
        <v>0</v>
      </c>
      <c r="LG6">
        <v>6</v>
      </c>
      <c r="LH6">
        <v>0</v>
      </c>
      <c r="LI6">
        <v>0</v>
      </c>
      <c r="LJ6">
        <v>0</v>
      </c>
      <c r="LK6">
        <v>0</v>
      </c>
      <c r="LL6">
        <v>0.06</v>
      </c>
      <c r="LM6">
        <v>0</v>
      </c>
      <c r="LN6">
        <v>0</v>
      </c>
      <c r="LO6">
        <v>0</v>
      </c>
      <c r="LP6">
        <v>0</v>
      </c>
      <c r="LQ6">
        <v>9</v>
      </c>
      <c r="LR6">
        <v>0</v>
      </c>
      <c r="LS6">
        <v>0</v>
      </c>
      <c r="LT6">
        <v>0</v>
      </c>
      <c r="LU6">
        <v>0</v>
      </c>
      <c r="LW6">
        <v>1</v>
      </c>
      <c r="LX6">
        <v>0</v>
      </c>
      <c r="LY6">
        <v>0</v>
      </c>
      <c r="LZ6">
        <v>0</v>
      </c>
      <c r="MA6" t="s">
        <v>117</v>
      </c>
      <c r="MB6">
        <v>0</v>
      </c>
      <c r="MC6">
        <v>0</v>
      </c>
      <c r="MD6">
        <v>0</v>
      </c>
      <c r="ME6">
        <v>0</v>
      </c>
      <c r="MF6">
        <v>0.2</v>
      </c>
      <c r="MG6">
        <v>0</v>
      </c>
      <c r="MH6">
        <v>0</v>
      </c>
      <c r="MI6">
        <v>0</v>
      </c>
      <c r="MJ6">
        <v>0</v>
      </c>
      <c r="ML6">
        <v>1</v>
      </c>
      <c r="MM6">
        <v>0</v>
      </c>
      <c r="MN6">
        <v>0</v>
      </c>
      <c r="MO6">
        <v>0</v>
      </c>
      <c r="MQ6">
        <v>1</v>
      </c>
      <c r="MR6">
        <v>0</v>
      </c>
      <c r="MS6">
        <v>0</v>
      </c>
      <c r="MT6">
        <v>0</v>
      </c>
      <c r="MU6">
        <v>5</v>
      </c>
      <c r="MV6">
        <v>0</v>
      </c>
      <c r="MW6">
        <v>0</v>
      </c>
      <c r="MX6">
        <v>0</v>
      </c>
      <c r="MY6">
        <v>0</v>
      </c>
      <c r="MZ6">
        <v>484</v>
      </c>
      <c r="NA6">
        <v>0</v>
      </c>
      <c r="NB6">
        <v>0</v>
      </c>
      <c r="NC6">
        <v>1</v>
      </c>
      <c r="ND6">
        <v>0</v>
      </c>
      <c r="NE6">
        <v>61</v>
      </c>
      <c r="NF6">
        <v>0</v>
      </c>
      <c r="NG6">
        <v>0</v>
      </c>
      <c r="NH6">
        <v>1</v>
      </c>
      <c r="NI6">
        <v>0</v>
      </c>
      <c r="NJ6">
        <v>130</v>
      </c>
      <c r="NK6">
        <v>0</v>
      </c>
      <c r="NL6">
        <v>0</v>
      </c>
      <c r="NM6">
        <v>0</v>
      </c>
      <c r="NN6">
        <v>0</v>
      </c>
      <c r="NO6">
        <v>18</v>
      </c>
      <c r="NP6">
        <v>0</v>
      </c>
      <c r="NQ6">
        <v>0</v>
      </c>
      <c r="NR6">
        <v>0</v>
      </c>
      <c r="NS6">
        <v>0</v>
      </c>
      <c r="NT6">
        <v>6</v>
      </c>
      <c r="NU6">
        <v>0</v>
      </c>
      <c r="NV6">
        <v>0</v>
      </c>
      <c r="NW6">
        <v>0</v>
      </c>
      <c r="NX6">
        <v>0</v>
      </c>
      <c r="NZ6">
        <v>1</v>
      </c>
      <c r="OA6">
        <v>0</v>
      </c>
      <c r="OB6">
        <v>0</v>
      </c>
      <c r="OC6">
        <v>0</v>
      </c>
      <c r="OE6">
        <v>1</v>
      </c>
      <c r="OF6">
        <v>0</v>
      </c>
      <c r="OG6">
        <v>0</v>
      </c>
      <c r="OH6">
        <v>0</v>
      </c>
      <c r="OJ6">
        <v>1</v>
      </c>
      <c r="OK6">
        <v>0</v>
      </c>
      <c r="OL6">
        <v>0</v>
      </c>
      <c r="OM6">
        <v>0</v>
      </c>
      <c r="OO6">
        <v>1</v>
      </c>
      <c r="OP6">
        <v>0</v>
      </c>
      <c r="OQ6">
        <v>0</v>
      </c>
      <c r="OR6">
        <v>0</v>
      </c>
      <c r="OS6" t="s">
        <v>118</v>
      </c>
    </row>
    <row r="7" spans="1:409" x14ac:dyDescent="0.25">
      <c r="A7" t="s">
        <v>119</v>
      </c>
      <c r="B7" s="1">
        <v>41274</v>
      </c>
      <c r="C7" s="1">
        <v>41274</v>
      </c>
      <c r="D7" s="1">
        <v>30528</v>
      </c>
      <c r="E7">
        <v>29</v>
      </c>
      <c r="F7">
        <v>1</v>
      </c>
      <c r="G7">
        <v>3</v>
      </c>
      <c r="H7" t="str">
        <f t="shared" si="0"/>
        <v>13</v>
      </c>
      <c r="J7">
        <v>1</v>
      </c>
      <c r="K7">
        <v>1</v>
      </c>
      <c r="L7">
        <v>1</v>
      </c>
      <c r="M7">
        <v>1</v>
      </c>
      <c r="N7">
        <v>1</v>
      </c>
      <c r="O7">
        <v>1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1</v>
      </c>
      <c r="AA7">
        <v>1</v>
      </c>
      <c r="AB7">
        <v>1</v>
      </c>
      <c r="AC7">
        <v>15.6</v>
      </c>
      <c r="AD7">
        <v>0</v>
      </c>
      <c r="AE7">
        <v>0</v>
      </c>
      <c r="AF7">
        <v>0</v>
      </c>
      <c r="AG7">
        <v>0</v>
      </c>
      <c r="AH7">
        <v>9.9</v>
      </c>
      <c r="AI7">
        <v>0</v>
      </c>
      <c r="AJ7">
        <v>0</v>
      </c>
      <c r="AK7">
        <v>0</v>
      </c>
      <c r="AL7">
        <v>0</v>
      </c>
      <c r="AM7">
        <v>228</v>
      </c>
      <c r="AN7">
        <v>0</v>
      </c>
      <c r="AO7">
        <v>0</v>
      </c>
      <c r="AP7">
        <v>0</v>
      </c>
      <c r="AQ7">
        <v>0</v>
      </c>
      <c r="AR7">
        <v>0.47</v>
      </c>
      <c r="AS7">
        <v>0</v>
      </c>
      <c r="AT7">
        <v>0</v>
      </c>
      <c r="AU7">
        <v>0</v>
      </c>
      <c r="AV7">
        <v>0</v>
      </c>
      <c r="AW7">
        <v>5.41</v>
      </c>
      <c r="AX7">
        <v>0</v>
      </c>
      <c r="AY7">
        <v>0</v>
      </c>
      <c r="AZ7">
        <v>0</v>
      </c>
      <c r="BA7">
        <v>0</v>
      </c>
      <c r="BB7">
        <v>86.3</v>
      </c>
      <c r="BC7">
        <v>0</v>
      </c>
      <c r="BD7">
        <v>0</v>
      </c>
      <c r="BE7">
        <v>0</v>
      </c>
      <c r="BF7">
        <v>0</v>
      </c>
      <c r="BG7">
        <v>13.5</v>
      </c>
      <c r="BH7">
        <v>0</v>
      </c>
      <c r="BI7">
        <v>0</v>
      </c>
      <c r="BJ7">
        <v>0</v>
      </c>
      <c r="BK7">
        <v>0</v>
      </c>
      <c r="BL7">
        <v>28.8</v>
      </c>
      <c r="BM7">
        <v>0</v>
      </c>
      <c r="BN7">
        <v>0</v>
      </c>
      <c r="BO7">
        <v>0</v>
      </c>
      <c r="BP7">
        <v>0</v>
      </c>
      <c r="BQ7">
        <v>33.4</v>
      </c>
      <c r="BR7">
        <v>0</v>
      </c>
      <c r="BS7">
        <v>0</v>
      </c>
      <c r="BT7">
        <v>0</v>
      </c>
      <c r="BU7">
        <v>0</v>
      </c>
      <c r="BV7">
        <v>6.3</v>
      </c>
      <c r="BW7">
        <v>0</v>
      </c>
      <c r="BX7">
        <v>0</v>
      </c>
      <c r="BY7">
        <v>0</v>
      </c>
      <c r="BZ7">
        <v>0</v>
      </c>
      <c r="CA7">
        <v>2.8</v>
      </c>
      <c r="CB7">
        <v>0</v>
      </c>
      <c r="CC7">
        <v>0</v>
      </c>
      <c r="CD7">
        <v>0</v>
      </c>
      <c r="CE7">
        <v>0</v>
      </c>
      <c r="CF7">
        <v>0.6</v>
      </c>
      <c r="CG7">
        <v>0</v>
      </c>
      <c r="CH7">
        <v>0</v>
      </c>
      <c r="CI7">
        <v>0</v>
      </c>
      <c r="CJ7">
        <v>0</v>
      </c>
      <c r="CK7">
        <v>0.2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V7">
        <v>1</v>
      </c>
      <c r="CW7">
        <v>0</v>
      </c>
      <c r="CX7">
        <v>0</v>
      </c>
      <c r="CY7">
        <v>0</v>
      </c>
      <c r="CZ7">
        <v>10.199999999999999</v>
      </c>
      <c r="DA7">
        <v>0</v>
      </c>
      <c r="DB7">
        <v>0</v>
      </c>
      <c r="DC7">
        <v>0</v>
      </c>
      <c r="DD7">
        <v>0</v>
      </c>
      <c r="DE7">
        <v>1</v>
      </c>
      <c r="DF7">
        <v>0</v>
      </c>
      <c r="DG7">
        <v>0</v>
      </c>
      <c r="DH7">
        <v>0</v>
      </c>
      <c r="DI7">
        <v>0</v>
      </c>
      <c r="DJ7">
        <v>25</v>
      </c>
      <c r="DK7">
        <v>0</v>
      </c>
      <c r="DL7">
        <v>0</v>
      </c>
      <c r="DM7">
        <v>0</v>
      </c>
      <c r="DN7">
        <v>0</v>
      </c>
      <c r="DO7">
        <v>1</v>
      </c>
      <c r="DP7">
        <v>0</v>
      </c>
      <c r="DQ7">
        <v>0</v>
      </c>
      <c r="DR7">
        <v>0</v>
      </c>
      <c r="DS7">
        <v>0</v>
      </c>
      <c r="DT7">
        <v>14</v>
      </c>
      <c r="DU7">
        <v>0</v>
      </c>
      <c r="DV7">
        <v>0</v>
      </c>
      <c r="DW7">
        <v>0</v>
      </c>
      <c r="DX7">
        <v>0</v>
      </c>
      <c r="DY7">
        <v>1</v>
      </c>
      <c r="DZ7">
        <v>0</v>
      </c>
      <c r="EA7">
        <v>0</v>
      </c>
      <c r="EB7">
        <v>0</v>
      </c>
      <c r="EC7">
        <v>0</v>
      </c>
      <c r="ED7">
        <v>3.12</v>
      </c>
      <c r="EE7">
        <v>0</v>
      </c>
      <c r="EF7">
        <v>0</v>
      </c>
      <c r="EG7">
        <v>0</v>
      </c>
      <c r="EH7">
        <v>0</v>
      </c>
      <c r="EI7">
        <v>2.2999999999999998</v>
      </c>
      <c r="EJ7">
        <v>0</v>
      </c>
      <c r="EK7">
        <v>0</v>
      </c>
      <c r="EL7">
        <v>1</v>
      </c>
      <c r="EM7">
        <v>0</v>
      </c>
      <c r="EN7">
        <v>104.9</v>
      </c>
      <c r="EO7">
        <v>0</v>
      </c>
      <c r="EP7">
        <v>0</v>
      </c>
      <c r="EQ7">
        <v>0</v>
      </c>
      <c r="ER7">
        <v>0</v>
      </c>
      <c r="ES7">
        <v>92.8</v>
      </c>
      <c r="ET7">
        <v>0</v>
      </c>
      <c r="EU7">
        <v>0</v>
      </c>
      <c r="EV7">
        <v>0</v>
      </c>
      <c r="EW7">
        <v>0</v>
      </c>
      <c r="EX7">
        <v>73.3</v>
      </c>
      <c r="EY7">
        <v>0</v>
      </c>
      <c r="EZ7">
        <v>0</v>
      </c>
      <c r="FA7">
        <v>0</v>
      </c>
      <c r="FB7">
        <v>0</v>
      </c>
      <c r="FC7">
        <v>133.80000000000001</v>
      </c>
      <c r="FD7">
        <v>0</v>
      </c>
      <c r="FE7">
        <v>0</v>
      </c>
      <c r="FF7">
        <v>0</v>
      </c>
      <c r="FG7">
        <v>0</v>
      </c>
      <c r="FH7">
        <v>92.7</v>
      </c>
      <c r="FI7">
        <v>0</v>
      </c>
      <c r="FJ7">
        <v>0</v>
      </c>
      <c r="FK7">
        <v>0</v>
      </c>
      <c r="FL7">
        <v>0</v>
      </c>
      <c r="FM7">
        <v>12</v>
      </c>
      <c r="FN7">
        <v>0</v>
      </c>
      <c r="FO7">
        <v>0</v>
      </c>
      <c r="FP7">
        <v>0</v>
      </c>
      <c r="FQ7">
        <v>0</v>
      </c>
      <c r="FR7">
        <v>1.24</v>
      </c>
      <c r="FS7">
        <v>0</v>
      </c>
      <c r="FT7">
        <v>0</v>
      </c>
      <c r="FU7">
        <v>0</v>
      </c>
      <c r="FV7">
        <v>0</v>
      </c>
      <c r="FW7">
        <v>0.25</v>
      </c>
      <c r="FX7">
        <v>0</v>
      </c>
      <c r="FY7">
        <v>0</v>
      </c>
      <c r="FZ7">
        <v>0</v>
      </c>
      <c r="GA7">
        <v>0</v>
      </c>
      <c r="GB7">
        <v>3</v>
      </c>
      <c r="GC7">
        <v>0</v>
      </c>
      <c r="GD7">
        <v>0</v>
      </c>
      <c r="GE7">
        <v>0</v>
      </c>
      <c r="GF7">
        <v>0</v>
      </c>
      <c r="GG7">
        <v>99</v>
      </c>
      <c r="GH7">
        <v>0</v>
      </c>
      <c r="GI7">
        <v>0</v>
      </c>
      <c r="GJ7">
        <v>0</v>
      </c>
      <c r="GK7">
        <v>0</v>
      </c>
      <c r="GL7">
        <v>336</v>
      </c>
      <c r="GM7">
        <v>0</v>
      </c>
      <c r="GN7">
        <v>0</v>
      </c>
      <c r="GO7">
        <v>0</v>
      </c>
      <c r="GP7">
        <v>0</v>
      </c>
      <c r="GR7">
        <v>1</v>
      </c>
      <c r="GS7">
        <v>0</v>
      </c>
      <c r="GT7">
        <v>0</v>
      </c>
      <c r="GU7">
        <v>0</v>
      </c>
      <c r="GW7">
        <v>1</v>
      </c>
      <c r="GX7">
        <v>0</v>
      </c>
      <c r="GY7">
        <v>0</v>
      </c>
      <c r="GZ7">
        <v>0</v>
      </c>
      <c r="HB7">
        <v>1</v>
      </c>
      <c r="HC7">
        <v>0</v>
      </c>
      <c r="HD7">
        <v>0</v>
      </c>
      <c r="HE7">
        <v>0</v>
      </c>
      <c r="HG7">
        <v>1</v>
      </c>
      <c r="HH7">
        <v>0</v>
      </c>
      <c r="HI7">
        <v>0</v>
      </c>
      <c r="HJ7">
        <v>0</v>
      </c>
      <c r="HL7">
        <v>1</v>
      </c>
      <c r="HM7">
        <v>0</v>
      </c>
      <c r="HN7">
        <v>0</v>
      </c>
      <c r="HO7">
        <v>0</v>
      </c>
      <c r="HQ7">
        <v>1</v>
      </c>
      <c r="HR7">
        <v>0</v>
      </c>
      <c r="HS7">
        <v>0</v>
      </c>
      <c r="HT7">
        <v>0</v>
      </c>
      <c r="HV7">
        <v>1</v>
      </c>
      <c r="HW7">
        <v>0</v>
      </c>
      <c r="HX7">
        <v>0</v>
      </c>
      <c r="HY7">
        <v>0</v>
      </c>
      <c r="IA7">
        <v>1</v>
      </c>
      <c r="IB7">
        <v>0</v>
      </c>
      <c r="IC7">
        <v>0</v>
      </c>
      <c r="ID7">
        <v>0</v>
      </c>
      <c r="IF7">
        <v>1</v>
      </c>
      <c r="IG7">
        <v>0</v>
      </c>
      <c r="IH7">
        <v>0</v>
      </c>
      <c r="II7">
        <v>0</v>
      </c>
      <c r="IK7">
        <v>1</v>
      </c>
      <c r="IL7">
        <v>0</v>
      </c>
      <c r="IM7">
        <v>0</v>
      </c>
      <c r="IN7">
        <v>0</v>
      </c>
      <c r="IP7">
        <v>1</v>
      </c>
      <c r="IQ7">
        <v>0</v>
      </c>
      <c r="IR7">
        <v>0</v>
      </c>
      <c r="IS7">
        <v>0</v>
      </c>
      <c r="IU7">
        <v>1</v>
      </c>
      <c r="IV7">
        <v>0</v>
      </c>
      <c r="IW7">
        <v>0</v>
      </c>
      <c r="IX7">
        <v>0</v>
      </c>
      <c r="IZ7">
        <v>1</v>
      </c>
      <c r="JA7">
        <v>0</v>
      </c>
      <c r="JB7">
        <v>0</v>
      </c>
      <c r="JC7">
        <v>0</v>
      </c>
      <c r="JE7">
        <v>1</v>
      </c>
      <c r="JF7">
        <v>0</v>
      </c>
      <c r="JG7">
        <v>0</v>
      </c>
      <c r="JH7">
        <v>0</v>
      </c>
      <c r="JJ7">
        <v>1</v>
      </c>
      <c r="JK7">
        <v>0</v>
      </c>
      <c r="JL7">
        <v>0</v>
      </c>
      <c r="JM7">
        <v>0</v>
      </c>
      <c r="JO7">
        <v>1</v>
      </c>
      <c r="JP7">
        <v>0</v>
      </c>
      <c r="JQ7">
        <v>0</v>
      </c>
      <c r="JR7">
        <v>0</v>
      </c>
      <c r="JT7">
        <v>1</v>
      </c>
      <c r="JU7">
        <v>0</v>
      </c>
      <c r="JV7">
        <v>0</v>
      </c>
      <c r="JW7">
        <v>0</v>
      </c>
      <c r="JY7">
        <v>1</v>
      </c>
      <c r="JZ7">
        <v>0</v>
      </c>
      <c r="KA7">
        <v>0</v>
      </c>
      <c r="KB7">
        <v>0</v>
      </c>
      <c r="KD7">
        <v>1</v>
      </c>
      <c r="KE7">
        <v>0</v>
      </c>
      <c r="KF7">
        <v>0</v>
      </c>
      <c r="KG7">
        <v>0</v>
      </c>
      <c r="KI7">
        <v>1</v>
      </c>
      <c r="KJ7">
        <v>0</v>
      </c>
      <c r="KK7">
        <v>0</v>
      </c>
      <c r="KL7">
        <v>0</v>
      </c>
      <c r="KN7">
        <v>1</v>
      </c>
      <c r="KO7">
        <v>0</v>
      </c>
      <c r="KP7">
        <v>0</v>
      </c>
      <c r="KQ7">
        <v>0</v>
      </c>
      <c r="KS7">
        <v>1</v>
      </c>
      <c r="KT7">
        <v>0</v>
      </c>
      <c r="KU7">
        <v>0</v>
      </c>
      <c r="KV7">
        <v>0</v>
      </c>
      <c r="KX7">
        <v>1</v>
      </c>
      <c r="KY7">
        <v>0</v>
      </c>
      <c r="KZ7">
        <v>0</v>
      </c>
      <c r="LA7">
        <v>0</v>
      </c>
      <c r="LC7">
        <v>1</v>
      </c>
      <c r="LD7">
        <v>0</v>
      </c>
      <c r="LE7">
        <v>0</v>
      </c>
      <c r="LF7">
        <v>0</v>
      </c>
      <c r="LH7">
        <v>1</v>
      </c>
      <c r="LI7">
        <v>0</v>
      </c>
      <c r="LJ7">
        <v>0</v>
      </c>
      <c r="LK7">
        <v>0</v>
      </c>
      <c r="LM7">
        <v>1</v>
      </c>
      <c r="LN7">
        <v>0</v>
      </c>
      <c r="LO7">
        <v>0</v>
      </c>
      <c r="LP7">
        <v>0</v>
      </c>
      <c r="LR7">
        <v>1</v>
      </c>
      <c r="LS7">
        <v>0</v>
      </c>
      <c r="LT7">
        <v>0</v>
      </c>
      <c r="LU7">
        <v>0</v>
      </c>
      <c r="LW7">
        <v>1</v>
      </c>
      <c r="LX7">
        <v>0</v>
      </c>
      <c r="LY7">
        <v>0</v>
      </c>
      <c r="LZ7">
        <v>0</v>
      </c>
      <c r="MB7">
        <v>1</v>
      </c>
      <c r="MC7">
        <v>0</v>
      </c>
      <c r="MD7">
        <v>0</v>
      </c>
      <c r="ME7">
        <v>0</v>
      </c>
      <c r="MG7">
        <v>1</v>
      </c>
      <c r="MH7">
        <v>0</v>
      </c>
      <c r="MI7">
        <v>0</v>
      </c>
      <c r="MJ7">
        <v>0</v>
      </c>
      <c r="ML7">
        <v>1</v>
      </c>
      <c r="MM7">
        <v>0</v>
      </c>
      <c r="MN7">
        <v>0</v>
      </c>
      <c r="MO7">
        <v>0</v>
      </c>
      <c r="MQ7">
        <v>1</v>
      </c>
      <c r="MR7">
        <v>0</v>
      </c>
      <c r="MS7">
        <v>0</v>
      </c>
      <c r="MT7">
        <v>0</v>
      </c>
      <c r="MV7">
        <v>1</v>
      </c>
      <c r="MW7">
        <v>0</v>
      </c>
      <c r="MX7">
        <v>0</v>
      </c>
      <c r="MY7">
        <v>0</v>
      </c>
      <c r="NA7">
        <v>1</v>
      </c>
      <c r="NB7">
        <v>0</v>
      </c>
      <c r="NC7">
        <v>0</v>
      </c>
      <c r="ND7">
        <v>0</v>
      </c>
      <c r="NF7">
        <v>1</v>
      </c>
      <c r="NG7">
        <v>0</v>
      </c>
      <c r="NH7">
        <v>0</v>
      </c>
      <c r="NI7">
        <v>0</v>
      </c>
      <c r="NK7">
        <v>1</v>
      </c>
      <c r="NL7">
        <v>0</v>
      </c>
      <c r="NM7">
        <v>0</v>
      </c>
      <c r="NN7">
        <v>0</v>
      </c>
      <c r="NP7">
        <v>1</v>
      </c>
      <c r="NQ7">
        <v>0</v>
      </c>
      <c r="NR7">
        <v>0</v>
      </c>
      <c r="NS7">
        <v>0</v>
      </c>
      <c r="NU7">
        <v>1</v>
      </c>
      <c r="NV7">
        <v>0</v>
      </c>
      <c r="NW7">
        <v>0</v>
      </c>
      <c r="NX7">
        <v>0</v>
      </c>
      <c r="NZ7">
        <v>1</v>
      </c>
      <c r="OA7">
        <v>0</v>
      </c>
      <c r="OB7">
        <v>0</v>
      </c>
      <c r="OC7">
        <v>0</v>
      </c>
      <c r="OE7">
        <v>1</v>
      </c>
      <c r="OF7">
        <v>0</v>
      </c>
      <c r="OG7">
        <v>0</v>
      </c>
      <c r="OH7">
        <v>0</v>
      </c>
      <c r="OJ7">
        <v>1</v>
      </c>
      <c r="OK7">
        <v>0</v>
      </c>
      <c r="OL7">
        <v>0</v>
      </c>
      <c r="OM7">
        <v>0</v>
      </c>
      <c r="OO7">
        <v>1</v>
      </c>
      <c r="OP7">
        <v>0</v>
      </c>
      <c r="OQ7">
        <v>0</v>
      </c>
      <c r="OR7">
        <v>0</v>
      </c>
      <c r="OS7" t="s">
        <v>111</v>
      </c>
    </row>
    <row r="8" spans="1:409" x14ac:dyDescent="0.25">
      <c r="A8" t="s">
        <v>120</v>
      </c>
      <c r="B8" s="1">
        <v>41393</v>
      </c>
      <c r="C8" s="1">
        <v>41393</v>
      </c>
      <c r="D8" s="1">
        <v>28800</v>
      </c>
      <c r="E8">
        <v>34</v>
      </c>
      <c r="F8">
        <v>0</v>
      </c>
      <c r="G8">
        <v>4</v>
      </c>
      <c r="H8" t="str">
        <f t="shared" si="0"/>
        <v>04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1</v>
      </c>
      <c r="AA8">
        <v>1</v>
      </c>
      <c r="AB8">
        <v>1</v>
      </c>
      <c r="AD8">
        <v>1</v>
      </c>
      <c r="AE8">
        <v>0</v>
      </c>
      <c r="AF8">
        <v>0</v>
      </c>
      <c r="AG8">
        <v>0</v>
      </c>
      <c r="AI8">
        <v>1</v>
      </c>
      <c r="AJ8">
        <v>0</v>
      </c>
      <c r="AK8">
        <v>0</v>
      </c>
      <c r="AL8">
        <v>0</v>
      </c>
      <c r="AN8">
        <v>1</v>
      </c>
      <c r="AO8">
        <v>0</v>
      </c>
      <c r="AP8">
        <v>0</v>
      </c>
      <c r="AQ8">
        <v>0</v>
      </c>
      <c r="AS8">
        <v>1</v>
      </c>
      <c r="AT8">
        <v>0</v>
      </c>
      <c r="AU8">
        <v>0</v>
      </c>
      <c r="AV8">
        <v>0</v>
      </c>
      <c r="AX8">
        <v>1</v>
      </c>
      <c r="AY8">
        <v>0</v>
      </c>
      <c r="AZ8">
        <v>0</v>
      </c>
      <c r="BA8">
        <v>0</v>
      </c>
      <c r="BC8">
        <v>1</v>
      </c>
      <c r="BD8">
        <v>0</v>
      </c>
      <c r="BE8">
        <v>0</v>
      </c>
      <c r="BF8">
        <v>0</v>
      </c>
      <c r="BH8">
        <v>1</v>
      </c>
      <c r="BI8">
        <v>0</v>
      </c>
      <c r="BJ8">
        <v>0</v>
      </c>
      <c r="BK8">
        <v>0</v>
      </c>
      <c r="BM8">
        <v>1</v>
      </c>
      <c r="BN8">
        <v>0</v>
      </c>
      <c r="BO8">
        <v>0</v>
      </c>
      <c r="BP8">
        <v>0</v>
      </c>
      <c r="BR8">
        <v>1</v>
      </c>
      <c r="BS8">
        <v>0</v>
      </c>
      <c r="BT8">
        <v>0</v>
      </c>
      <c r="BU8">
        <v>0</v>
      </c>
      <c r="BW8">
        <v>1</v>
      </c>
      <c r="BX8">
        <v>0</v>
      </c>
      <c r="BY8">
        <v>0</v>
      </c>
      <c r="BZ8">
        <v>0</v>
      </c>
      <c r="CB8">
        <v>1</v>
      </c>
      <c r="CC8">
        <v>0</v>
      </c>
      <c r="CD8">
        <v>0</v>
      </c>
      <c r="CE8">
        <v>0</v>
      </c>
      <c r="CG8">
        <v>1</v>
      </c>
      <c r="CH8">
        <v>0</v>
      </c>
      <c r="CI8">
        <v>0</v>
      </c>
      <c r="CJ8">
        <v>0</v>
      </c>
      <c r="CL8">
        <v>1</v>
      </c>
      <c r="CM8">
        <v>0</v>
      </c>
      <c r="CN8">
        <v>0</v>
      </c>
      <c r="CO8">
        <v>0</v>
      </c>
      <c r="CQ8">
        <v>1</v>
      </c>
      <c r="CR8">
        <v>0</v>
      </c>
      <c r="CS8">
        <v>0</v>
      </c>
      <c r="CT8">
        <v>0</v>
      </c>
      <c r="CV8">
        <v>1</v>
      </c>
      <c r="CW8">
        <v>0</v>
      </c>
      <c r="CX8">
        <v>0</v>
      </c>
      <c r="CY8">
        <v>0</v>
      </c>
      <c r="CZ8">
        <v>10.4</v>
      </c>
      <c r="DA8">
        <v>0</v>
      </c>
      <c r="DB8">
        <v>0</v>
      </c>
      <c r="DC8">
        <v>0</v>
      </c>
      <c r="DD8">
        <v>0</v>
      </c>
      <c r="DE8">
        <v>1</v>
      </c>
      <c r="DF8">
        <v>0</v>
      </c>
      <c r="DG8">
        <v>0</v>
      </c>
      <c r="DH8">
        <v>0</v>
      </c>
      <c r="DI8">
        <v>0</v>
      </c>
      <c r="DJ8">
        <v>25</v>
      </c>
      <c r="DK8">
        <v>0</v>
      </c>
      <c r="DL8">
        <v>0</v>
      </c>
      <c r="DM8">
        <v>0</v>
      </c>
      <c r="DN8">
        <v>0</v>
      </c>
      <c r="DO8">
        <v>0.9</v>
      </c>
      <c r="DP8">
        <v>0</v>
      </c>
      <c r="DQ8">
        <v>0</v>
      </c>
      <c r="DR8">
        <v>0</v>
      </c>
      <c r="DS8">
        <v>0</v>
      </c>
      <c r="DT8">
        <v>15</v>
      </c>
      <c r="DU8">
        <v>0</v>
      </c>
      <c r="DV8">
        <v>0</v>
      </c>
      <c r="DW8">
        <v>0</v>
      </c>
      <c r="DX8">
        <v>0</v>
      </c>
      <c r="DY8">
        <v>1.1000000000000001</v>
      </c>
      <c r="DZ8">
        <v>0</v>
      </c>
      <c r="EA8">
        <v>0</v>
      </c>
      <c r="EB8">
        <v>0</v>
      </c>
      <c r="EC8">
        <v>0</v>
      </c>
      <c r="ED8">
        <v>2.98</v>
      </c>
      <c r="EE8">
        <v>0</v>
      </c>
      <c r="EF8">
        <v>0</v>
      </c>
      <c r="EG8">
        <v>0</v>
      </c>
      <c r="EH8">
        <v>0</v>
      </c>
      <c r="EI8">
        <v>0.36</v>
      </c>
      <c r="EJ8">
        <v>0</v>
      </c>
      <c r="EK8">
        <v>0</v>
      </c>
      <c r="EL8">
        <v>0</v>
      </c>
      <c r="EM8">
        <v>0</v>
      </c>
      <c r="EN8">
        <v>83.8</v>
      </c>
      <c r="EO8">
        <v>0</v>
      </c>
      <c r="EP8">
        <v>0</v>
      </c>
      <c r="EQ8">
        <v>0</v>
      </c>
      <c r="ER8">
        <v>0</v>
      </c>
      <c r="ES8">
        <v>138.1</v>
      </c>
      <c r="ET8">
        <v>0</v>
      </c>
      <c r="EU8">
        <v>0</v>
      </c>
      <c r="EV8">
        <v>0</v>
      </c>
      <c r="EW8">
        <v>0</v>
      </c>
      <c r="EX8">
        <v>150.1</v>
      </c>
      <c r="EY8">
        <v>0</v>
      </c>
      <c r="EZ8">
        <v>0</v>
      </c>
      <c r="FA8">
        <v>0</v>
      </c>
      <c r="FB8">
        <v>0</v>
      </c>
      <c r="FC8">
        <v>83.6</v>
      </c>
      <c r="FD8">
        <v>0</v>
      </c>
      <c r="FE8">
        <v>0</v>
      </c>
      <c r="FF8">
        <v>0</v>
      </c>
      <c r="FG8">
        <v>0</v>
      </c>
      <c r="FH8">
        <v>125.5</v>
      </c>
      <c r="FI8">
        <v>0</v>
      </c>
      <c r="FJ8">
        <v>0</v>
      </c>
      <c r="FK8">
        <v>0</v>
      </c>
      <c r="FL8">
        <v>0</v>
      </c>
      <c r="FM8">
        <v>88.1</v>
      </c>
      <c r="FN8">
        <v>0</v>
      </c>
      <c r="FO8">
        <v>0</v>
      </c>
      <c r="FP8">
        <v>0</v>
      </c>
      <c r="FQ8">
        <v>0</v>
      </c>
      <c r="FR8">
        <v>1.33</v>
      </c>
      <c r="FS8">
        <v>0</v>
      </c>
      <c r="FT8">
        <v>0</v>
      </c>
      <c r="FU8">
        <v>0</v>
      </c>
      <c r="FV8">
        <v>0</v>
      </c>
      <c r="FW8">
        <v>0.23</v>
      </c>
      <c r="FX8">
        <v>0</v>
      </c>
      <c r="FY8">
        <v>0</v>
      </c>
      <c r="FZ8">
        <v>0</v>
      </c>
      <c r="GA8">
        <v>0</v>
      </c>
      <c r="GB8">
        <v>4</v>
      </c>
      <c r="GC8">
        <v>0</v>
      </c>
      <c r="GD8">
        <v>0</v>
      </c>
      <c r="GE8">
        <v>0</v>
      </c>
      <c r="GF8">
        <v>0</v>
      </c>
      <c r="GG8">
        <v>91</v>
      </c>
      <c r="GH8">
        <v>0</v>
      </c>
      <c r="GI8">
        <v>0</v>
      </c>
      <c r="GJ8">
        <v>0</v>
      </c>
      <c r="GK8">
        <v>0</v>
      </c>
      <c r="GL8">
        <v>239</v>
      </c>
      <c r="GM8">
        <v>0</v>
      </c>
      <c r="GN8">
        <v>0</v>
      </c>
      <c r="GO8">
        <v>0</v>
      </c>
      <c r="GP8">
        <v>0</v>
      </c>
      <c r="GR8">
        <v>1</v>
      </c>
      <c r="GS8">
        <v>0</v>
      </c>
      <c r="GT8">
        <v>0</v>
      </c>
      <c r="GU8">
        <v>0</v>
      </c>
      <c r="GW8">
        <v>1</v>
      </c>
      <c r="GX8">
        <v>0</v>
      </c>
      <c r="GY8">
        <v>0</v>
      </c>
      <c r="GZ8">
        <v>0</v>
      </c>
      <c r="HB8">
        <v>1</v>
      </c>
      <c r="HC8">
        <v>0</v>
      </c>
      <c r="HD8">
        <v>0</v>
      </c>
      <c r="HE8">
        <v>0</v>
      </c>
      <c r="HG8">
        <v>1</v>
      </c>
      <c r="HH8">
        <v>0</v>
      </c>
      <c r="HI8">
        <v>0</v>
      </c>
      <c r="HJ8">
        <v>0</v>
      </c>
      <c r="HL8">
        <v>1</v>
      </c>
      <c r="HM8">
        <v>0</v>
      </c>
      <c r="HN8">
        <v>0</v>
      </c>
      <c r="HO8">
        <v>0</v>
      </c>
      <c r="HQ8">
        <v>1</v>
      </c>
      <c r="HR8">
        <v>0</v>
      </c>
      <c r="HS8">
        <v>0</v>
      </c>
      <c r="HT8">
        <v>0</v>
      </c>
      <c r="HV8">
        <v>1</v>
      </c>
      <c r="HW8">
        <v>0</v>
      </c>
      <c r="HX8">
        <v>0</v>
      </c>
      <c r="HY8">
        <v>0</v>
      </c>
      <c r="IA8">
        <v>1</v>
      </c>
      <c r="IB8">
        <v>0</v>
      </c>
      <c r="IC8">
        <v>0</v>
      </c>
      <c r="ID8">
        <v>0</v>
      </c>
      <c r="IF8">
        <v>1</v>
      </c>
      <c r="IG8">
        <v>0</v>
      </c>
      <c r="IH8">
        <v>0</v>
      </c>
      <c r="II8">
        <v>0</v>
      </c>
      <c r="IK8">
        <v>1</v>
      </c>
      <c r="IL8">
        <v>0</v>
      </c>
      <c r="IM8">
        <v>0</v>
      </c>
      <c r="IN8">
        <v>0</v>
      </c>
      <c r="IP8">
        <v>1</v>
      </c>
      <c r="IQ8">
        <v>0</v>
      </c>
      <c r="IR8">
        <v>0</v>
      </c>
      <c r="IS8">
        <v>0</v>
      </c>
      <c r="IU8">
        <v>1</v>
      </c>
      <c r="IV8">
        <v>0</v>
      </c>
      <c r="IW8">
        <v>0</v>
      </c>
      <c r="IX8">
        <v>0</v>
      </c>
      <c r="IZ8">
        <v>1</v>
      </c>
      <c r="JA8">
        <v>0</v>
      </c>
      <c r="JB8">
        <v>0</v>
      </c>
      <c r="JC8">
        <v>0</v>
      </c>
      <c r="JE8">
        <v>1</v>
      </c>
      <c r="JF8">
        <v>0</v>
      </c>
      <c r="JG8">
        <v>0</v>
      </c>
      <c r="JH8">
        <v>0</v>
      </c>
      <c r="JJ8">
        <v>1</v>
      </c>
      <c r="JK8">
        <v>0</v>
      </c>
      <c r="JL8">
        <v>0</v>
      </c>
      <c r="JM8">
        <v>0</v>
      </c>
      <c r="JO8">
        <v>1</v>
      </c>
      <c r="JP8">
        <v>0</v>
      </c>
      <c r="JQ8">
        <v>0</v>
      </c>
      <c r="JR8">
        <v>0</v>
      </c>
      <c r="JT8">
        <v>1</v>
      </c>
      <c r="JU8">
        <v>0</v>
      </c>
      <c r="JV8">
        <v>0</v>
      </c>
      <c r="JW8">
        <v>0</v>
      </c>
      <c r="JY8">
        <v>1</v>
      </c>
      <c r="JZ8">
        <v>0</v>
      </c>
      <c r="KA8">
        <v>0</v>
      </c>
      <c r="KB8">
        <v>0</v>
      </c>
      <c r="KD8">
        <v>1</v>
      </c>
      <c r="KE8">
        <v>0</v>
      </c>
      <c r="KF8">
        <v>0</v>
      </c>
      <c r="KG8">
        <v>0</v>
      </c>
      <c r="KI8">
        <v>1</v>
      </c>
      <c r="KJ8">
        <v>0</v>
      </c>
      <c r="KK8">
        <v>0</v>
      </c>
      <c r="KL8">
        <v>0</v>
      </c>
      <c r="KN8">
        <v>1</v>
      </c>
      <c r="KO8">
        <v>0</v>
      </c>
      <c r="KP8">
        <v>0</v>
      </c>
      <c r="KQ8">
        <v>0</v>
      </c>
      <c r="KS8">
        <v>1</v>
      </c>
      <c r="KT8">
        <v>0</v>
      </c>
      <c r="KU8">
        <v>0</v>
      </c>
      <c r="KV8">
        <v>0</v>
      </c>
      <c r="KX8">
        <v>1</v>
      </c>
      <c r="KY8">
        <v>0</v>
      </c>
      <c r="KZ8">
        <v>0</v>
      </c>
      <c r="LA8">
        <v>0</v>
      </c>
      <c r="LC8">
        <v>1</v>
      </c>
      <c r="LD8">
        <v>0</v>
      </c>
      <c r="LE8">
        <v>0</v>
      </c>
      <c r="LF8">
        <v>0</v>
      </c>
      <c r="LH8">
        <v>1</v>
      </c>
      <c r="LI8">
        <v>0</v>
      </c>
      <c r="LJ8">
        <v>0</v>
      </c>
      <c r="LK8">
        <v>0</v>
      </c>
      <c r="LM8">
        <v>1</v>
      </c>
      <c r="LN8">
        <v>0</v>
      </c>
      <c r="LO8">
        <v>0</v>
      </c>
      <c r="LP8">
        <v>0</v>
      </c>
      <c r="LR8">
        <v>1</v>
      </c>
      <c r="LS8">
        <v>0</v>
      </c>
      <c r="LT8">
        <v>0</v>
      </c>
      <c r="LU8">
        <v>0</v>
      </c>
      <c r="LW8">
        <v>1</v>
      </c>
      <c r="LX8">
        <v>0</v>
      </c>
      <c r="LY8">
        <v>0</v>
      </c>
      <c r="LZ8">
        <v>0</v>
      </c>
      <c r="MB8">
        <v>1</v>
      </c>
      <c r="MC8">
        <v>0</v>
      </c>
      <c r="MD8">
        <v>0</v>
      </c>
      <c r="ME8">
        <v>0</v>
      </c>
      <c r="MG8">
        <v>1</v>
      </c>
      <c r="MH8">
        <v>0</v>
      </c>
      <c r="MI8">
        <v>0</v>
      </c>
      <c r="MJ8">
        <v>0</v>
      </c>
      <c r="ML8">
        <v>1</v>
      </c>
      <c r="MM8">
        <v>0</v>
      </c>
      <c r="MN8">
        <v>0</v>
      </c>
      <c r="MO8">
        <v>0</v>
      </c>
      <c r="MQ8">
        <v>1</v>
      </c>
      <c r="MR8">
        <v>0</v>
      </c>
      <c r="MS8">
        <v>0</v>
      </c>
      <c r="MT8">
        <v>0</v>
      </c>
      <c r="MV8">
        <v>1</v>
      </c>
      <c r="MW8">
        <v>0</v>
      </c>
      <c r="MX8">
        <v>0</v>
      </c>
      <c r="MY8">
        <v>0</v>
      </c>
      <c r="NA8">
        <v>1</v>
      </c>
      <c r="NB8">
        <v>0</v>
      </c>
      <c r="NC8">
        <v>0</v>
      </c>
      <c r="ND8">
        <v>0</v>
      </c>
      <c r="NF8">
        <v>1</v>
      </c>
      <c r="NG8">
        <v>0</v>
      </c>
      <c r="NH8">
        <v>0</v>
      </c>
      <c r="NI8">
        <v>0</v>
      </c>
      <c r="NK8">
        <v>1</v>
      </c>
      <c r="NL8">
        <v>0</v>
      </c>
      <c r="NM8">
        <v>0</v>
      </c>
      <c r="NN8">
        <v>0</v>
      </c>
      <c r="NP8">
        <v>1</v>
      </c>
      <c r="NQ8">
        <v>0</v>
      </c>
      <c r="NR8">
        <v>0</v>
      </c>
      <c r="NS8">
        <v>0</v>
      </c>
      <c r="NU8">
        <v>1</v>
      </c>
      <c r="NV8">
        <v>0</v>
      </c>
      <c r="NW8">
        <v>0</v>
      </c>
      <c r="NX8">
        <v>0</v>
      </c>
      <c r="NZ8">
        <v>1</v>
      </c>
      <c r="OA8">
        <v>0</v>
      </c>
      <c r="OB8">
        <v>0</v>
      </c>
      <c r="OC8">
        <v>0</v>
      </c>
      <c r="OE8">
        <v>1</v>
      </c>
      <c r="OF8">
        <v>0</v>
      </c>
      <c r="OG8">
        <v>0</v>
      </c>
      <c r="OH8">
        <v>0</v>
      </c>
      <c r="OJ8">
        <v>1</v>
      </c>
      <c r="OK8">
        <v>0</v>
      </c>
      <c r="OL8">
        <v>0</v>
      </c>
      <c r="OM8">
        <v>0</v>
      </c>
      <c r="OO8">
        <v>1</v>
      </c>
      <c r="OP8">
        <v>0</v>
      </c>
      <c r="OQ8">
        <v>0</v>
      </c>
      <c r="OR8">
        <v>0</v>
      </c>
      <c r="OS8" t="s">
        <v>121</v>
      </c>
    </row>
    <row r="9" spans="1:409" x14ac:dyDescent="0.25">
      <c r="A9" t="s">
        <v>122</v>
      </c>
      <c r="B9" s="1">
        <v>41611</v>
      </c>
      <c r="C9" s="1">
        <v>41611</v>
      </c>
      <c r="D9" s="1">
        <v>31445</v>
      </c>
      <c r="E9">
        <v>27</v>
      </c>
      <c r="F9">
        <v>0</v>
      </c>
      <c r="G9">
        <v>2</v>
      </c>
      <c r="H9" t="str">
        <f t="shared" si="0"/>
        <v>02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1</v>
      </c>
      <c r="AA9">
        <v>1</v>
      </c>
      <c r="AB9">
        <v>1</v>
      </c>
      <c r="AC9">
        <v>12.1</v>
      </c>
      <c r="AD9">
        <v>0</v>
      </c>
      <c r="AE9">
        <v>0</v>
      </c>
      <c r="AF9">
        <v>0</v>
      </c>
      <c r="AG9">
        <v>0</v>
      </c>
      <c r="AH9">
        <v>8</v>
      </c>
      <c r="AI9">
        <v>0</v>
      </c>
      <c r="AJ9">
        <v>0</v>
      </c>
      <c r="AK9">
        <v>0</v>
      </c>
      <c r="AL9">
        <v>0</v>
      </c>
      <c r="AM9">
        <v>301</v>
      </c>
      <c r="AN9">
        <v>0</v>
      </c>
      <c r="AO9">
        <v>0</v>
      </c>
      <c r="AP9">
        <v>0</v>
      </c>
      <c r="AQ9">
        <v>0</v>
      </c>
      <c r="AR9">
        <v>0.37</v>
      </c>
      <c r="AS9">
        <v>0</v>
      </c>
      <c r="AT9">
        <v>0</v>
      </c>
      <c r="AU9">
        <v>0</v>
      </c>
      <c r="AV9">
        <v>0</v>
      </c>
      <c r="AW9">
        <v>4.82</v>
      </c>
      <c r="AX9">
        <v>0</v>
      </c>
      <c r="AY9">
        <v>0</v>
      </c>
      <c r="AZ9">
        <v>1</v>
      </c>
      <c r="BA9">
        <v>0</v>
      </c>
      <c r="BB9">
        <v>76.599999999999994</v>
      </c>
      <c r="BC9">
        <v>0</v>
      </c>
      <c r="BD9">
        <v>0</v>
      </c>
      <c r="BE9">
        <v>1</v>
      </c>
      <c r="BF9">
        <v>0</v>
      </c>
      <c r="BG9">
        <v>14.5</v>
      </c>
      <c r="BH9">
        <v>0</v>
      </c>
      <c r="BI9">
        <v>0</v>
      </c>
      <c r="BJ9">
        <v>1</v>
      </c>
      <c r="BK9">
        <v>0</v>
      </c>
      <c r="BL9">
        <v>25.1</v>
      </c>
      <c r="BM9">
        <v>0</v>
      </c>
      <c r="BN9">
        <v>0</v>
      </c>
      <c r="BO9">
        <v>0</v>
      </c>
      <c r="BP9">
        <v>0</v>
      </c>
      <c r="BR9">
        <v>0</v>
      </c>
      <c r="BS9">
        <v>0</v>
      </c>
      <c r="BT9">
        <v>1</v>
      </c>
      <c r="BU9">
        <v>0</v>
      </c>
      <c r="BV9">
        <v>5.4</v>
      </c>
      <c r="BW9">
        <v>0</v>
      </c>
      <c r="BX9">
        <v>0</v>
      </c>
      <c r="BY9">
        <v>0</v>
      </c>
      <c r="BZ9">
        <v>0</v>
      </c>
      <c r="CA9">
        <v>2</v>
      </c>
      <c r="CB9">
        <v>0</v>
      </c>
      <c r="CC9">
        <v>0</v>
      </c>
      <c r="CD9">
        <v>0</v>
      </c>
      <c r="CE9">
        <v>0</v>
      </c>
      <c r="CF9">
        <v>0.5</v>
      </c>
      <c r="CG9">
        <v>0</v>
      </c>
      <c r="CH9">
        <v>0</v>
      </c>
      <c r="CI9">
        <v>0</v>
      </c>
      <c r="CJ9">
        <v>0</v>
      </c>
      <c r="CK9">
        <v>0.1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V9">
        <v>1</v>
      </c>
      <c r="CW9">
        <v>0</v>
      </c>
      <c r="CX9">
        <v>0</v>
      </c>
      <c r="CY9">
        <v>0</v>
      </c>
      <c r="CZ9">
        <v>11</v>
      </c>
      <c r="DA9">
        <v>0</v>
      </c>
      <c r="DB9">
        <v>0</v>
      </c>
      <c r="DC9">
        <v>0</v>
      </c>
      <c r="DD9">
        <v>0</v>
      </c>
      <c r="DE9">
        <v>1</v>
      </c>
      <c r="DF9">
        <v>0</v>
      </c>
      <c r="DG9">
        <v>0</v>
      </c>
      <c r="DH9">
        <v>0</v>
      </c>
      <c r="DI9">
        <v>0</v>
      </c>
      <c r="DJ9">
        <v>28</v>
      </c>
      <c r="DK9">
        <v>0</v>
      </c>
      <c r="DL9">
        <v>0</v>
      </c>
      <c r="DM9">
        <v>0</v>
      </c>
      <c r="DN9">
        <v>0</v>
      </c>
      <c r="DO9">
        <v>1.1000000000000001</v>
      </c>
      <c r="DP9">
        <v>0</v>
      </c>
      <c r="DQ9">
        <v>0</v>
      </c>
      <c r="DR9">
        <v>0</v>
      </c>
      <c r="DS9">
        <v>0</v>
      </c>
      <c r="DU9">
        <v>1</v>
      </c>
      <c r="DV9">
        <v>0</v>
      </c>
      <c r="DW9">
        <v>0</v>
      </c>
      <c r="DX9">
        <v>0</v>
      </c>
      <c r="DZ9">
        <v>1</v>
      </c>
      <c r="EA9">
        <v>0</v>
      </c>
      <c r="EB9">
        <v>0</v>
      </c>
      <c r="EC9">
        <v>0</v>
      </c>
      <c r="ED9">
        <v>2.38</v>
      </c>
      <c r="EE9">
        <v>0</v>
      </c>
      <c r="EF9">
        <v>0</v>
      </c>
      <c r="EG9">
        <v>0</v>
      </c>
      <c r="EH9">
        <v>0</v>
      </c>
      <c r="EI9">
        <v>1.1599999999999999</v>
      </c>
      <c r="EJ9">
        <v>0</v>
      </c>
      <c r="EK9">
        <v>0</v>
      </c>
      <c r="EL9">
        <v>1</v>
      </c>
      <c r="EM9">
        <v>0</v>
      </c>
      <c r="EN9">
        <v>59.1</v>
      </c>
      <c r="EO9">
        <v>0</v>
      </c>
      <c r="EP9">
        <v>0</v>
      </c>
      <c r="EQ9">
        <v>1</v>
      </c>
      <c r="ER9">
        <v>0</v>
      </c>
      <c r="ES9">
        <v>78</v>
      </c>
      <c r="ET9">
        <v>0</v>
      </c>
      <c r="EU9">
        <v>0</v>
      </c>
      <c r="EV9">
        <v>0</v>
      </c>
      <c r="EW9">
        <v>0</v>
      </c>
      <c r="EX9">
        <v>61.1</v>
      </c>
      <c r="EY9">
        <v>0</v>
      </c>
      <c r="EZ9">
        <v>0</v>
      </c>
      <c r="FA9">
        <v>0</v>
      </c>
      <c r="FB9">
        <v>0</v>
      </c>
      <c r="FC9">
        <v>107.2</v>
      </c>
      <c r="FD9">
        <v>0</v>
      </c>
      <c r="FE9">
        <v>0</v>
      </c>
      <c r="FF9">
        <v>0</v>
      </c>
      <c r="FG9">
        <v>0</v>
      </c>
      <c r="FH9">
        <v>108.6</v>
      </c>
      <c r="FI9">
        <v>0</v>
      </c>
      <c r="FJ9">
        <v>0</v>
      </c>
      <c r="FK9">
        <v>0</v>
      </c>
      <c r="FL9">
        <v>0</v>
      </c>
      <c r="FM9">
        <v>93.6</v>
      </c>
      <c r="FN9">
        <v>0</v>
      </c>
      <c r="FO9">
        <v>0</v>
      </c>
      <c r="FP9">
        <v>0</v>
      </c>
      <c r="FQ9">
        <v>0</v>
      </c>
      <c r="FS9">
        <v>1</v>
      </c>
      <c r="FT9">
        <v>0</v>
      </c>
      <c r="FU9">
        <v>0</v>
      </c>
      <c r="FV9">
        <v>0</v>
      </c>
      <c r="FX9">
        <v>1</v>
      </c>
      <c r="FY9">
        <v>0</v>
      </c>
      <c r="FZ9">
        <v>0</v>
      </c>
      <c r="GA9">
        <v>0</v>
      </c>
      <c r="GB9">
        <v>5</v>
      </c>
      <c r="GC9">
        <v>0</v>
      </c>
      <c r="GD9">
        <v>0</v>
      </c>
      <c r="GE9">
        <v>0</v>
      </c>
      <c r="GF9">
        <v>0</v>
      </c>
      <c r="GG9">
        <v>93</v>
      </c>
      <c r="GH9">
        <v>0</v>
      </c>
      <c r="GI9">
        <v>0</v>
      </c>
      <c r="GJ9">
        <v>0</v>
      </c>
      <c r="GK9">
        <v>0</v>
      </c>
      <c r="GL9">
        <v>244</v>
      </c>
      <c r="GM9">
        <v>0</v>
      </c>
      <c r="GN9">
        <v>0</v>
      </c>
      <c r="GO9">
        <v>0</v>
      </c>
      <c r="GP9">
        <v>0</v>
      </c>
      <c r="GQ9">
        <v>140</v>
      </c>
      <c r="GR9">
        <v>0</v>
      </c>
      <c r="GS9">
        <v>0</v>
      </c>
      <c r="GT9">
        <v>0</v>
      </c>
      <c r="GU9">
        <v>0</v>
      </c>
      <c r="GV9">
        <v>4</v>
      </c>
      <c r="GW9">
        <v>0</v>
      </c>
      <c r="GX9">
        <v>0</v>
      </c>
      <c r="GY9">
        <v>0</v>
      </c>
      <c r="GZ9">
        <v>0</v>
      </c>
      <c r="HA9">
        <v>103</v>
      </c>
      <c r="HB9">
        <v>0</v>
      </c>
      <c r="HC9">
        <v>0</v>
      </c>
      <c r="HD9">
        <v>0</v>
      </c>
      <c r="HE9">
        <v>0</v>
      </c>
      <c r="HF9">
        <v>3</v>
      </c>
      <c r="HG9">
        <v>0</v>
      </c>
      <c r="HH9">
        <v>0</v>
      </c>
      <c r="HI9">
        <v>0</v>
      </c>
      <c r="HJ9">
        <v>0</v>
      </c>
      <c r="HK9">
        <v>77</v>
      </c>
      <c r="HL9">
        <v>0</v>
      </c>
      <c r="HM9">
        <v>0</v>
      </c>
      <c r="HN9">
        <v>0</v>
      </c>
      <c r="HO9">
        <v>0</v>
      </c>
      <c r="HP9">
        <v>82</v>
      </c>
      <c r="HQ9">
        <v>0</v>
      </c>
      <c r="HR9">
        <v>0</v>
      </c>
      <c r="HS9">
        <v>0</v>
      </c>
      <c r="HT9">
        <v>0</v>
      </c>
      <c r="HU9">
        <v>9</v>
      </c>
      <c r="HV9">
        <v>0</v>
      </c>
      <c r="HW9">
        <v>0</v>
      </c>
      <c r="HX9">
        <v>0</v>
      </c>
      <c r="HY9">
        <v>0</v>
      </c>
      <c r="HZ9">
        <v>9</v>
      </c>
      <c r="IA9">
        <v>0</v>
      </c>
      <c r="IB9">
        <v>0</v>
      </c>
      <c r="IC9">
        <v>0</v>
      </c>
      <c r="ID9">
        <v>0</v>
      </c>
      <c r="IE9">
        <v>67</v>
      </c>
      <c r="IF9">
        <v>0</v>
      </c>
      <c r="IG9">
        <v>0</v>
      </c>
      <c r="IH9">
        <v>0</v>
      </c>
      <c r="II9">
        <v>0</v>
      </c>
      <c r="IJ9">
        <v>76</v>
      </c>
      <c r="IK9">
        <v>0</v>
      </c>
      <c r="IL9">
        <v>0</v>
      </c>
      <c r="IM9">
        <v>0</v>
      </c>
      <c r="IN9">
        <v>0</v>
      </c>
      <c r="IO9">
        <v>45</v>
      </c>
      <c r="IP9">
        <v>0</v>
      </c>
      <c r="IQ9">
        <v>0</v>
      </c>
      <c r="IR9">
        <v>0</v>
      </c>
      <c r="IS9">
        <v>0</v>
      </c>
      <c r="IU9">
        <v>1</v>
      </c>
      <c r="IV9">
        <v>0</v>
      </c>
      <c r="IW9">
        <v>0</v>
      </c>
      <c r="IX9">
        <v>0</v>
      </c>
      <c r="IZ9">
        <v>1</v>
      </c>
      <c r="JA9">
        <v>0</v>
      </c>
      <c r="JB9">
        <v>0</v>
      </c>
      <c r="JC9">
        <v>0</v>
      </c>
      <c r="JE9">
        <v>1</v>
      </c>
      <c r="JF9">
        <v>0</v>
      </c>
      <c r="JG9">
        <v>0</v>
      </c>
      <c r="JH9">
        <v>0</v>
      </c>
      <c r="JJ9">
        <v>1</v>
      </c>
      <c r="JK9">
        <v>0</v>
      </c>
      <c r="JL9">
        <v>0</v>
      </c>
      <c r="JM9">
        <v>0</v>
      </c>
      <c r="JO9">
        <v>1</v>
      </c>
      <c r="JP9">
        <v>0</v>
      </c>
      <c r="JQ9">
        <v>0</v>
      </c>
      <c r="JR9">
        <v>0</v>
      </c>
      <c r="JS9">
        <v>5</v>
      </c>
      <c r="JT9">
        <v>0</v>
      </c>
      <c r="JU9">
        <v>0</v>
      </c>
      <c r="JV9">
        <v>0</v>
      </c>
      <c r="JW9">
        <v>0</v>
      </c>
      <c r="JY9">
        <v>0</v>
      </c>
      <c r="JZ9">
        <v>0</v>
      </c>
      <c r="KA9">
        <v>0</v>
      </c>
      <c r="KB9">
        <v>0</v>
      </c>
      <c r="KD9">
        <v>1</v>
      </c>
      <c r="KE9">
        <v>0</v>
      </c>
      <c r="KF9">
        <v>0</v>
      </c>
      <c r="KG9">
        <v>0</v>
      </c>
      <c r="KI9">
        <v>1</v>
      </c>
      <c r="KJ9">
        <v>0</v>
      </c>
      <c r="KK9">
        <v>0</v>
      </c>
      <c r="KL9">
        <v>0</v>
      </c>
      <c r="KN9">
        <v>1</v>
      </c>
      <c r="KO9">
        <v>0</v>
      </c>
      <c r="KP9">
        <v>0</v>
      </c>
      <c r="KQ9">
        <v>0</v>
      </c>
      <c r="KS9">
        <v>1</v>
      </c>
      <c r="KT9">
        <v>0</v>
      </c>
      <c r="KU9">
        <v>0</v>
      </c>
      <c r="KV9">
        <v>0</v>
      </c>
      <c r="KX9">
        <v>1</v>
      </c>
      <c r="KY9">
        <v>0</v>
      </c>
      <c r="KZ9">
        <v>0</v>
      </c>
      <c r="LA9">
        <v>0</v>
      </c>
      <c r="LC9">
        <v>1</v>
      </c>
      <c r="LD9">
        <v>0</v>
      </c>
      <c r="LE9">
        <v>0</v>
      </c>
      <c r="LF9">
        <v>0</v>
      </c>
      <c r="LH9">
        <v>1</v>
      </c>
      <c r="LI9">
        <v>0</v>
      </c>
      <c r="LJ9">
        <v>0</v>
      </c>
      <c r="LK9">
        <v>0</v>
      </c>
      <c r="LM9">
        <v>1</v>
      </c>
      <c r="LN9">
        <v>0</v>
      </c>
      <c r="LO9">
        <v>0</v>
      </c>
      <c r="LP9">
        <v>0</v>
      </c>
      <c r="LR9">
        <v>1</v>
      </c>
      <c r="LS9">
        <v>0</v>
      </c>
      <c r="LT9">
        <v>0</v>
      </c>
      <c r="LU9">
        <v>0</v>
      </c>
      <c r="LW9">
        <v>0</v>
      </c>
      <c r="LX9">
        <v>0</v>
      </c>
      <c r="LY9">
        <v>0</v>
      </c>
      <c r="LZ9">
        <v>0</v>
      </c>
      <c r="MB9">
        <v>1</v>
      </c>
      <c r="MC9">
        <v>0</v>
      </c>
      <c r="MD9">
        <v>0</v>
      </c>
      <c r="ME9">
        <v>0</v>
      </c>
      <c r="MG9">
        <v>1</v>
      </c>
      <c r="MH9">
        <v>0</v>
      </c>
      <c r="MI9">
        <v>0</v>
      </c>
      <c r="MJ9">
        <v>0</v>
      </c>
      <c r="ML9">
        <v>1</v>
      </c>
      <c r="MM9">
        <v>0</v>
      </c>
      <c r="MN9">
        <v>0</v>
      </c>
      <c r="MO9">
        <v>0</v>
      </c>
      <c r="MQ9">
        <v>1</v>
      </c>
      <c r="MR9">
        <v>0</v>
      </c>
      <c r="MS9">
        <v>0</v>
      </c>
      <c r="MT9">
        <v>0</v>
      </c>
      <c r="MV9">
        <v>1</v>
      </c>
      <c r="MW9">
        <v>0</v>
      </c>
      <c r="MX9">
        <v>0</v>
      </c>
      <c r="MY9">
        <v>0</v>
      </c>
      <c r="NA9">
        <v>1</v>
      </c>
      <c r="NB9">
        <v>0</v>
      </c>
      <c r="NC9">
        <v>0</v>
      </c>
      <c r="ND9">
        <v>0</v>
      </c>
      <c r="NF9">
        <v>1</v>
      </c>
      <c r="NG9">
        <v>0</v>
      </c>
      <c r="NH9">
        <v>0</v>
      </c>
      <c r="NI9">
        <v>0</v>
      </c>
      <c r="NK9">
        <v>1</v>
      </c>
      <c r="NL9">
        <v>0</v>
      </c>
      <c r="NM9">
        <v>0</v>
      </c>
      <c r="NN9">
        <v>0</v>
      </c>
      <c r="NP9">
        <v>1</v>
      </c>
      <c r="NQ9">
        <v>0</v>
      </c>
      <c r="NR9">
        <v>0</v>
      </c>
      <c r="NS9">
        <v>0</v>
      </c>
      <c r="NU9">
        <v>1</v>
      </c>
      <c r="NV9">
        <v>0</v>
      </c>
      <c r="NW9">
        <v>0</v>
      </c>
      <c r="NX9">
        <v>0</v>
      </c>
      <c r="NZ9">
        <v>1</v>
      </c>
      <c r="OA9">
        <v>0</v>
      </c>
      <c r="OB9">
        <v>0</v>
      </c>
      <c r="OC9">
        <v>0</v>
      </c>
      <c r="OE9">
        <v>1</v>
      </c>
      <c r="OF9">
        <v>0</v>
      </c>
      <c r="OG9">
        <v>0</v>
      </c>
      <c r="OH9">
        <v>0</v>
      </c>
      <c r="OJ9">
        <v>1</v>
      </c>
      <c r="OK9">
        <v>0</v>
      </c>
      <c r="OL9">
        <v>0</v>
      </c>
      <c r="OM9">
        <v>0</v>
      </c>
      <c r="OO9">
        <v>1</v>
      </c>
      <c r="OP9">
        <v>0</v>
      </c>
      <c r="OQ9">
        <v>0</v>
      </c>
      <c r="OR9">
        <v>0</v>
      </c>
      <c r="OS9" t="s">
        <v>123</v>
      </c>
    </row>
    <row r="10" spans="1:409" x14ac:dyDescent="0.25">
      <c r="A10" t="s">
        <v>124</v>
      </c>
      <c r="B10" s="1">
        <v>41918</v>
      </c>
      <c r="C10" s="1">
        <v>41918</v>
      </c>
      <c r="D10" s="1">
        <v>29113</v>
      </c>
      <c r="E10">
        <v>35</v>
      </c>
      <c r="F10">
        <v>1</v>
      </c>
      <c r="G10">
        <v>4</v>
      </c>
      <c r="H10" t="str">
        <f t="shared" si="0"/>
        <v>14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1</v>
      </c>
      <c r="AA10">
        <v>1</v>
      </c>
      <c r="AB10">
        <v>1</v>
      </c>
      <c r="AC10">
        <v>14.5</v>
      </c>
      <c r="AD10">
        <v>0</v>
      </c>
      <c r="AE10">
        <v>0</v>
      </c>
      <c r="AF10">
        <v>0</v>
      </c>
      <c r="AG10">
        <v>0</v>
      </c>
      <c r="AH10">
        <v>6.6</v>
      </c>
      <c r="AI10">
        <v>0</v>
      </c>
      <c r="AJ10">
        <v>0</v>
      </c>
      <c r="AK10">
        <v>0</v>
      </c>
      <c r="AL10">
        <v>0</v>
      </c>
      <c r="AM10">
        <v>234</v>
      </c>
      <c r="AN10">
        <v>0</v>
      </c>
      <c r="AO10">
        <v>0</v>
      </c>
      <c r="AP10">
        <v>0</v>
      </c>
      <c r="AQ10">
        <v>0</v>
      </c>
      <c r="AR10">
        <v>0.42</v>
      </c>
      <c r="AS10">
        <v>0</v>
      </c>
      <c r="AT10">
        <v>0</v>
      </c>
      <c r="AU10">
        <v>0</v>
      </c>
      <c r="AV10">
        <v>0</v>
      </c>
      <c r="AW10">
        <v>4.59</v>
      </c>
      <c r="AX10">
        <v>0</v>
      </c>
      <c r="AY10">
        <v>0</v>
      </c>
      <c r="AZ10">
        <v>0</v>
      </c>
      <c r="BA10">
        <v>0</v>
      </c>
      <c r="BB10">
        <v>90.8</v>
      </c>
      <c r="BC10">
        <v>0</v>
      </c>
      <c r="BD10">
        <v>0</v>
      </c>
      <c r="BE10">
        <v>0</v>
      </c>
      <c r="BF10">
        <v>0</v>
      </c>
      <c r="BG10">
        <v>13.1</v>
      </c>
      <c r="BH10">
        <v>0</v>
      </c>
      <c r="BI10">
        <v>0</v>
      </c>
      <c r="BJ10">
        <v>0</v>
      </c>
      <c r="BK10">
        <v>0</v>
      </c>
      <c r="BL10">
        <v>31.6</v>
      </c>
      <c r="BM10">
        <v>0</v>
      </c>
      <c r="BN10">
        <v>0</v>
      </c>
      <c r="BO10">
        <v>0</v>
      </c>
      <c r="BP10">
        <v>0</v>
      </c>
      <c r="BQ10">
        <v>34.799999999999997</v>
      </c>
      <c r="BR10">
        <v>0</v>
      </c>
      <c r="BS10">
        <v>0</v>
      </c>
      <c r="BT10">
        <v>1</v>
      </c>
      <c r="BU10">
        <v>0</v>
      </c>
      <c r="BV10">
        <v>4</v>
      </c>
      <c r="BW10">
        <v>0</v>
      </c>
      <c r="BX10">
        <v>0</v>
      </c>
      <c r="BY10">
        <v>0</v>
      </c>
      <c r="BZ10">
        <v>0</v>
      </c>
      <c r="CA10">
        <v>1.9</v>
      </c>
      <c r="CB10">
        <v>0</v>
      </c>
      <c r="CC10">
        <v>0</v>
      </c>
      <c r="CD10">
        <v>0</v>
      </c>
      <c r="CE10">
        <v>0</v>
      </c>
      <c r="CF10">
        <v>0.5</v>
      </c>
      <c r="CG10">
        <v>0</v>
      </c>
      <c r="CH10">
        <v>0</v>
      </c>
      <c r="CI10">
        <v>0</v>
      </c>
      <c r="CJ10">
        <v>0</v>
      </c>
      <c r="CK10">
        <v>0.1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V10">
        <v>1</v>
      </c>
      <c r="CW10">
        <v>0</v>
      </c>
      <c r="CX10">
        <v>0</v>
      </c>
      <c r="CY10">
        <v>0</v>
      </c>
      <c r="CZ10">
        <v>10.3</v>
      </c>
      <c r="DA10">
        <v>0</v>
      </c>
      <c r="DB10">
        <v>0</v>
      </c>
      <c r="DC10">
        <v>0</v>
      </c>
      <c r="DD10">
        <v>0</v>
      </c>
      <c r="DE10">
        <v>1</v>
      </c>
      <c r="DF10">
        <v>0</v>
      </c>
      <c r="DG10">
        <v>0</v>
      </c>
      <c r="DH10">
        <v>0</v>
      </c>
      <c r="DI10">
        <v>0</v>
      </c>
      <c r="DJ10">
        <v>25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0</v>
      </c>
      <c r="DR10">
        <v>0</v>
      </c>
      <c r="DS10">
        <v>0</v>
      </c>
      <c r="DT10">
        <v>14</v>
      </c>
      <c r="DU10">
        <v>0</v>
      </c>
      <c r="DV10">
        <v>0</v>
      </c>
      <c r="DW10">
        <v>0</v>
      </c>
      <c r="DX10">
        <v>0</v>
      </c>
      <c r="DY10">
        <v>0.9</v>
      </c>
      <c r="DZ10">
        <v>0</v>
      </c>
      <c r="EA10">
        <v>0</v>
      </c>
      <c r="EB10">
        <v>0</v>
      </c>
      <c r="EC10">
        <v>0</v>
      </c>
      <c r="ED10">
        <v>1.85</v>
      </c>
      <c r="EE10">
        <v>0</v>
      </c>
      <c r="EF10">
        <v>0</v>
      </c>
      <c r="EG10">
        <v>0</v>
      </c>
      <c r="EH10">
        <v>0</v>
      </c>
      <c r="EI10">
        <v>1.1599999999999999</v>
      </c>
      <c r="EJ10">
        <v>0</v>
      </c>
      <c r="EK10">
        <v>0</v>
      </c>
      <c r="EL10">
        <v>1</v>
      </c>
      <c r="EM10">
        <v>0</v>
      </c>
      <c r="EN10">
        <v>95.3</v>
      </c>
      <c r="EO10">
        <v>0</v>
      </c>
      <c r="EP10">
        <v>0</v>
      </c>
      <c r="EQ10">
        <v>0</v>
      </c>
      <c r="ER10">
        <v>0</v>
      </c>
      <c r="ES10">
        <v>84.3</v>
      </c>
      <c r="ET10">
        <v>0</v>
      </c>
      <c r="EU10">
        <v>0</v>
      </c>
      <c r="EV10">
        <v>0</v>
      </c>
      <c r="EW10">
        <v>0</v>
      </c>
      <c r="EX10">
        <v>83.9</v>
      </c>
      <c r="EY10">
        <v>0</v>
      </c>
      <c r="EZ10">
        <v>0</v>
      </c>
      <c r="FA10">
        <v>0</v>
      </c>
      <c r="FB10">
        <v>0</v>
      </c>
      <c r="FC10">
        <v>66.3</v>
      </c>
      <c r="FD10">
        <v>0</v>
      </c>
      <c r="FE10">
        <v>0</v>
      </c>
      <c r="FF10">
        <v>0</v>
      </c>
      <c r="FG10">
        <v>0</v>
      </c>
      <c r="FH10">
        <v>107</v>
      </c>
      <c r="FI10">
        <v>0</v>
      </c>
      <c r="FJ10">
        <v>0</v>
      </c>
      <c r="FK10">
        <v>0</v>
      </c>
      <c r="FL10">
        <v>0</v>
      </c>
      <c r="FM10">
        <v>86</v>
      </c>
      <c r="FN10">
        <v>0</v>
      </c>
      <c r="FO10">
        <v>0</v>
      </c>
      <c r="FP10">
        <v>0</v>
      </c>
      <c r="FQ10">
        <v>0</v>
      </c>
      <c r="FR10">
        <v>0.88</v>
      </c>
      <c r="FS10">
        <v>0</v>
      </c>
      <c r="FT10">
        <v>0</v>
      </c>
      <c r="FU10">
        <v>0</v>
      </c>
      <c r="FV10">
        <v>0</v>
      </c>
      <c r="FW10">
        <v>0.17</v>
      </c>
      <c r="FX10">
        <v>0</v>
      </c>
      <c r="FY10">
        <v>0</v>
      </c>
      <c r="FZ10">
        <v>0</v>
      </c>
      <c r="GA10">
        <v>0</v>
      </c>
      <c r="GB10">
        <v>5</v>
      </c>
      <c r="GC10">
        <v>0</v>
      </c>
      <c r="GD10">
        <v>0</v>
      </c>
      <c r="GE10">
        <v>0</v>
      </c>
      <c r="GF10">
        <v>0</v>
      </c>
      <c r="GG10">
        <v>261</v>
      </c>
      <c r="GH10">
        <v>0</v>
      </c>
      <c r="GI10">
        <v>0</v>
      </c>
      <c r="GJ10">
        <v>0</v>
      </c>
      <c r="GK10">
        <v>0</v>
      </c>
      <c r="GL10">
        <v>99</v>
      </c>
      <c r="GM10">
        <v>0</v>
      </c>
      <c r="GN10">
        <v>0</v>
      </c>
      <c r="GO10">
        <v>0</v>
      </c>
      <c r="GP10">
        <v>0</v>
      </c>
      <c r="GQ10">
        <v>140</v>
      </c>
      <c r="GR10">
        <v>0</v>
      </c>
      <c r="GS10">
        <v>0</v>
      </c>
      <c r="GT10">
        <v>0</v>
      </c>
      <c r="GU10">
        <v>0</v>
      </c>
      <c r="GV10">
        <v>4.5</v>
      </c>
      <c r="GW10">
        <v>0</v>
      </c>
      <c r="GX10">
        <v>0</v>
      </c>
      <c r="GY10">
        <v>0</v>
      </c>
      <c r="GZ10">
        <v>0</v>
      </c>
      <c r="HA10">
        <v>101</v>
      </c>
      <c r="HB10">
        <v>0</v>
      </c>
      <c r="HC10">
        <v>0</v>
      </c>
      <c r="HD10">
        <v>0</v>
      </c>
      <c r="HE10">
        <v>0</v>
      </c>
      <c r="HF10">
        <v>5.8</v>
      </c>
      <c r="HG10">
        <v>0</v>
      </c>
      <c r="HH10">
        <v>0</v>
      </c>
      <c r="HI10">
        <v>0</v>
      </c>
      <c r="HJ10">
        <v>0</v>
      </c>
      <c r="HK10">
        <v>103</v>
      </c>
      <c r="HL10">
        <v>0</v>
      </c>
      <c r="HM10">
        <v>0</v>
      </c>
      <c r="HN10">
        <v>0</v>
      </c>
      <c r="HO10">
        <v>0</v>
      </c>
      <c r="HP10">
        <v>74</v>
      </c>
      <c r="HQ10">
        <v>0</v>
      </c>
      <c r="HR10">
        <v>0</v>
      </c>
      <c r="HS10">
        <v>0</v>
      </c>
      <c r="HT10">
        <v>0</v>
      </c>
      <c r="HU10">
        <v>12</v>
      </c>
      <c r="HV10">
        <v>0</v>
      </c>
      <c r="HW10">
        <v>0</v>
      </c>
      <c r="HX10">
        <v>0</v>
      </c>
      <c r="HY10">
        <v>0</v>
      </c>
      <c r="HZ10">
        <v>19</v>
      </c>
      <c r="IA10">
        <v>0</v>
      </c>
      <c r="IB10">
        <v>0</v>
      </c>
      <c r="IC10">
        <v>0</v>
      </c>
      <c r="ID10">
        <v>0</v>
      </c>
      <c r="IE10">
        <v>54</v>
      </c>
      <c r="IF10">
        <v>0</v>
      </c>
      <c r="IG10">
        <v>0</v>
      </c>
      <c r="IH10">
        <v>0</v>
      </c>
      <c r="II10">
        <v>0</v>
      </c>
      <c r="IJ10">
        <v>71</v>
      </c>
      <c r="IK10">
        <v>0</v>
      </c>
      <c r="IL10">
        <v>0</v>
      </c>
      <c r="IM10">
        <v>0</v>
      </c>
      <c r="IN10">
        <v>0</v>
      </c>
      <c r="IO10">
        <v>45</v>
      </c>
      <c r="IP10">
        <v>0</v>
      </c>
      <c r="IQ10">
        <v>0</v>
      </c>
      <c r="IR10">
        <v>0</v>
      </c>
      <c r="IS10">
        <v>0</v>
      </c>
      <c r="IT10">
        <v>2.4500000000000002</v>
      </c>
      <c r="IU10">
        <v>0</v>
      </c>
      <c r="IV10">
        <v>0</v>
      </c>
      <c r="IW10">
        <v>0</v>
      </c>
      <c r="IX10">
        <v>0</v>
      </c>
      <c r="IY10">
        <v>2.35</v>
      </c>
      <c r="IZ10">
        <v>0</v>
      </c>
      <c r="JA10">
        <v>0</v>
      </c>
      <c r="JB10">
        <v>0</v>
      </c>
      <c r="JC10">
        <v>0</v>
      </c>
      <c r="JD10">
        <v>1</v>
      </c>
      <c r="JE10">
        <v>0</v>
      </c>
      <c r="JF10">
        <v>0</v>
      </c>
      <c r="JG10">
        <v>0</v>
      </c>
      <c r="JH10">
        <v>0</v>
      </c>
      <c r="JJ10">
        <v>1</v>
      </c>
      <c r="JK10">
        <v>0</v>
      </c>
      <c r="JL10">
        <v>0</v>
      </c>
      <c r="JM10">
        <v>0</v>
      </c>
      <c r="JO10">
        <v>1</v>
      </c>
      <c r="JP10">
        <v>0</v>
      </c>
      <c r="JQ10">
        <v>0</v>
      </c>
      <c r="JR10">
        <v>0</v>
      </c>
      <c r="JS10">
        <v>5</v>
      </c>
      <c r="JT10">
        <v>0</v>
      </c>
      <c r="JU10">
        <v>0</v>
      </c>
      <c r="JV10">
        <v>0</v>
      </c>
      <c r="JW10">
        <v>0</v>
      </c>
      <c r="JY10">
        <v>1</v>
      </c>
      <c r="JZ10">
        <v>0</v>
      </c>
      <c r="KA10">
        <v>0</v>
      </c>
      <c r="KB10">
        <v>0</v>
      </c>
      <c r="KD10">
        <v>1</v>
      </c>
      <c r="KE10">
        <v>0</v>
      </c>
      <c r="KF10">
        <v>0</v>
      </c>
      <c r="KG10">
        <v>0</v>
      </c>
      <c r="KI10">
        <v>1</v>
      </c>
      <c r="KJ10">
        <v>0</v>
      </c>
      <c r="KK10">
        <v>0</v>
      </c>
      <c r="KL10">
        <v>0</v>
      </c>
      <c r="KN10">
        <v>1</v>
      </c>
      <c r="KO10">
        <v>0</v>
      </c>
      <c r="KP10">
        <v>0</v>
      </c>
      <c r="KQ10">
        <v>0</v>
      </c>
      <c r="KS10">
        <v>1</v>
      </c>
      <c r="KT10">
        <v>0</v>
      </c>
      <c r="KU10">
        <v>0</v>
      </c>
      <c r="KV10">
        <v>0</v>
      </c>
      <c r="KX10">
        <v>1</v>
      </c>
      <c r="KY10">
        <v>0</v>
      </c>
      <c r="KZ10">
        <v>0</v>
      </c>
      <c r="LA10">
        <v>0</v>
      </c>
      <c r="LC10">
        <v>1</v>
      </c>
      <c r="LD10">
        <v>0</v>
      </c>
      <c r="LE10">
        <v>0</v>
      </c>
      <c r="LF10">
        <v>0</v>
      </c>
      <c r="LH10">
        <v>1</v>
      </c>
      <c r="LI10">
        <v>0</v>
      </c>
      <c r="LJ10">
        <v>0</v>
      </c>
      <c r="LK10">
        <v>0</v>
      </c>
      <c r="LM10">
        <v>1</v>
      </c>
      <c r="LN10">
        <v>0</v>
      </c>
      <c r="LO10">
        <v>0</v>
      </c>
      <c r="LP10">
        <v>0</v>
      </c>
      <c r="LR10">
        <v>1</v>
      </c>
      <c r="LS10">
        <v>0</v>
      </c>
      <c r="LT10">
        <v>0</v>
      </c>
      <c r="LU10">
        <v>0</v>
      </c>
      <c r="LW10">
        <v>1</v>
      </c>
      <c r="LX10">
        <v>0</v>
      </c>
      <c r="LY10">
        <v>0</v>
      </c>
      <c r="LZ10">
        <v>0</v>
      </c>
      <c r="MB10">
        <v>1</v>
      </c>
      <c r="MC10">
        <v>0</v>
      </c>
      <c r="MD10">
        <v>0</v>
      </c>
      <c r="ME10">
        <v>0</v>
      </c>
      <c r="MG10">
        <v>1</v>
      </c>
      <c r="MH10">
        <v>0</v>
      </c>
      <c r="MI10">
        <v>0</v>
      </c>
      <c r="MJ10">
        <v>0</v>
      </c>
      <c r="ML10">
        <v>1</v>
      </c>
      <c r="MM10">
        <v>0</v>
      </c>
      <c r="MN10">
        <v>0</v>
      </c>
      <c r="MO10">
        <v>0</v>
      </c>
      <c r="MQ10">
        <v>1</v>
      </c>
      <c r="MR10">
        <v>0</v>
      </c>
      <c r="MS10">
        <v>0</v>
      </c>
      <c r="MT10">
        <v>0</v>
      </c>
      <c r="MV10">
        <v>1</v>
      </c>
      <c r="MW10">
        <v>0</v>
      </c>
      <c r="MX10">
        <v>0</v>
      </c>
      <c r="MY10">
        <v>0</v>
      </c>
      <c r="NA10">
        <v>1</v>
      </c>
      <c r="NB10">
        <v>0</v>
      </c>
      <c r="NC10">
        <v>0</v>
      </c>
      <c r="ND10">
        <v>0</v>
      </c>
      <c r="NF10">
        <v>1</v>
      </c>
      <c r="NG10">
        <v>0</v>
      </c>
      <c r="NH10">
        <v>0</v>
      </c>
      <c r="NI10">
        <v>0</v>
      </c>
      <c r="NK10">
        <v>1</v>
      </c>
      <c r="NL10">
        <v>0</v>
      </c>
      <c r="NM10">
        <v>0</v>
      </c>
      <c r="NN10">
        <v>0</v>
      </c>
      <c r="NP10">
        <v>1</v>
      </c>
      <c r="NQ10">
        <v>0</v>
      </c>
      <c r="NR10">
        <v>0</v>
      </c>
      <c r="NS10">
        <v>0</v>
      </c>
      <c r="NU10">
        <v>1</v>
      </c>
      <c r="NV10">
        <v>0</v>
      </c>
      <c r="NW10">
        <v>0</v>
      </c>
      <c r="NX10">
        <v>0</v>
      </c>
      <c r="NZ10">
        <v>1</v>
      </c>
      <c r="OA10">
        <v>0</v>
      </c>
      <c r="OB10">
        <v>0</v>
      </c>
      <c r="OC10">
        <v>0</v>
      </c>
      <c r="OE10">
        <v>1</v>
      </c>
      <c r="OF10">
        <v>0</v>
      </c>
      <c r="OG10">
        <v>0</v>
      </c>
      <c r="OH10">
        <v>0</v>
      </c>
      <c r="OJ10">
        <v>1</v>
      </c>
      <c r="OK10">
        <v>0</v>
      </c>
      <c r="OL10">
        <v>0</v>
      </c>
      <c r="OM10">
        <v>0</v>
      </c>
      <c r="OO10">
        <v>1</v>
      </c>
      <c r="OP10">
        <v>0</v>
      </c>
      <c r="OQ10">
        <v>0</v>
      </c>
      <c r="OR10">
        <v>0</v>
      </c>
      <c r="OS10" t="s">
        <v>111</v>
      </c>
    </row>
    <row r="13" spans="1:409" ht="15.75" thickBot="1" x14ac:dyDescent="0.3"/>
    <row r="14" spans="1:409" x14ac:dyDescent="0.25">
      <c r="A14" s="7" t="s">
        <v>125</v>
      </c>
      <c r="B14" s="2"/>
      <c r="C14" s="2"/>
      <c r="D14" s="3"/>
    </row>
    <row r="15" spans="1:409" x14ac:dyDescent="0.25">
      <c r="A15" s="8"/>
      <c r="B15" s="9" t="s">
        <v>126</v>
      </c>
      <c r="C15" s="9" t="s">
        <v>127</v>
      </c>
      <c r="D15" s="10" t="s">
        <v>128</v>
      </c>
    </row>
    <row r="16" spans="1:409" x14ac:dyDescent="0.25">
      <c r="A16" s="5" t="s">
        <v>130</v>
      </c>
      <c r="B16" s="11" t="str">
        <f>AVERAGEIF(F2:F10,1,E2:E10)&amp;"yrs"</f>
        <v>39yrs</v>
      </c>
      <c r="C16" s="11" t="str">
        <f>ROUND(AVERAGEIF(F2:F10,0,E2:E10),0)&amp;"yrs"</f>
        <v>39yrs</v>
      </c>
      <c r="D16" s="12" t="str">
        <f>ROUND(AVERAGE(E2:E10),0)&amp;"yrs"</f>
        <v>39yrs</v>
      </c>
    </row>
    <row r="17" spans="1:4" x14ac:dyDescent="0.25">
      <c r="A17" s="4"/>
      <c r="B17" s="13"/>
      <c r="C17" s="13"/>
      <c r="D17" s="14"/>
    </row>
    <row r="18" spans="1:4" x14ac:dyDescent="0.25">
      <c r="A18" s="5" t="s">
        <v>135</v>
      </c>
      <c r="B18" s="13">
        <f>COUNTIF(F2:F10,1)</f>
        <v>5</v>
      </c>
      <c r="C18" s="13">
        <f>COUNTIF(F2:F10,0)</f>
        <v>4</v>
      </c>
      <c r="D18" s="14">
        <f>SUM(B18:C18)</f>
        <v>9</v>
      </c>
    </row>
    <row r="19" spans="1:4" x14ac:dyDescent="0.25">
      <c r="A19" s="5" t="s">
        <v>6</v>
      </c>
      <c r="B19" s="13"/>
      <c r="C19" s="13"/>
      <c r="D19" s="14"/>
    </row>
    <row r="20" spans="1:4" x14ac:dyDescent="0.25">
      <c r="A20" s="4" t="s">
        <v>131</v>
      </c>
      <c r="B20" s="13">
        <f>COUNTIF(H2:H10,"11")</f>
        <v>0</v>
      </c>
      <c r="C20" s="13">
        <f>COUNTIF(H2:H10,"01")</f>
        <v>1</v>
      </c>
      <c r="D20" s="14">
        <f>B20+C20</f>
        <v>1</v>
      </c>
    </row>
    <row r="21" spans="1:4" x14ac:dyDescent="0.25">
      <c r="A21" s="4" t="s">
        <v>132</v>
      </c>
      <c r="B21" s="13">
        <f>COUNTIF(H2:H10,"12")</f>
        <v>0</v>
      </c>
      <c r="C21" s="13">
        <f>COUNTIF(H2:H10,"02")</f>
        <v>1</v>
      </c>
      <c r="D21" s="14">
        <f>B21+C21</f>
        <v>1</v>
      </c>
    </row>
    <row r="22" spans="1:4" x14ac:dyDescent="0.25">
      <c r="A22" s="4" t="s">
        <v>133</v>
      </c>
      <c r="B22" s="13">
        <f>COUNTIF(H2:H10,"13")</f>
        <v>1</v>
      </c>
      <c r="C22" s="13">
        <f>COUNTIF(H2:H10,"03")</f>
        <v>1</v>
      </c>
      <c r="D22" s="14">
        <f>B22+C22</f>
        <v>2</v>
      </c>
    </row>
    <row r="23" spans="1:4" ht="15.75" thickBot="1" x14ac:dyDescent="0.3">
      <c r="A23" s="6" t="s">
        <v>134</v>
      </c>
      <c r="B23" s="15">
        <f>COUNTIF(H2:H10,"14")</f>
        <v>4</v>
      </c>
      <c r="C23" s="15">
        <f>COUNTIF(H2:H10,"04")</f>
        <v>1</v>
      </c>
      <c r="D23" s="16">
        <f>B23+C23</f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Screening (Visit 1)</vt:lpstr>
    </vt:vector>
  </TitlesOfParts>
  <Company>Barts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Astin, Paul</dc:creator>
  <cp:lastModifiedBy>Astin Paul</cp:lastModifiedBy>
  <dcterms:created xsi:type="dcterms:W3CDTF">2017-07-20T12:23:07Z</dcterms:created>
  <dcterms:modified xsi:type="dcterms:W3CDTF">2017-07-28T15:29:33Z</dcterms:modified>
</cp:coreProperties>
</file>