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U:\OperatieKwartier en Anesthesie\Studies\Prilocaïne 1% - prilocaïne 1.5% - 2015-235 - D. K Van Eeckhout\"/>
    </mc:Choice>
  </mc:AlternateContent>
  <bookViews>
    <workbookView xWindow="0" yWindow="0" windowWidth="28800" windowHeight="11985" tabRatio="500"/>
  </bookViews>
  <sheets>
    <sheet name="Sheet1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79" i="1" l="1"/>
  <c r="K37" i="1"/>
  <c r="Q36" i="1"/>
  <c r="Q37" i="1"/>
  <c r="Q38" i="1"/>
  <c r="Q78" i="1"/>
  <c r="Q79" i="1"/>
  <c r="Q80" i="1"/>
  <c r="N38" i="1"/>
  <c r="N80" i="1"/>
  <c r="N79" i="1"/>
  <c r="N37" i="1"/>
  <c r="M38" i="1"/>
  <c r="L38" i="1"/>
  <c r="M80" i="1"/>
  <c r="L80" i="1"/>
  <c r="M79" i="1"/>
  <c r="L79" i="1"/>
  <c r="M37" i="1"/>
  <c r="L37" i="1"/>
  <c r="E80" i="1"/>
  <c r="D80" i="1"/>
  <c r="C80" i="1"/>
  <c r="E38" i="1"/>
  <c r="D38" i="1"/>
  <c r="C38" i="1"/>
  <c r="E79" i="1"/>
  <c r="D79" i="1"/>
  <c r="C79" i="1"/>
  <c r="E37" i="1"/>
  <c r="D37" i="1"/>
  <c r="C37" i="1"/>
  <c r="C36" i="1"/>
  <c r="H37" i="1"/>
  <c r="H36" i="1"/>
  <c r="H79" i="1"/>
  <c r="H78" i="1"/>
  <c r="J80" i="1"/>
  <c r="J38" i="1"/>
  <c r="R79" i="1"/>
  <c r="R78" i="1"/>
  <c r="R37" i="1"/>
  <c r="R36" i="1"/>
  <c r="J37" i="1"/>
  <c r="J79" i="1"/>
  <c r="N36" i="1"/>
  <c r="M36" i="1"/>
  <c r="L36" i="1"/>
  <c r="K36" i="1"/>
  <c r="E36" i="1"/>
  <c r="D36" i="1"/>
  <c r="C78" i="1"/>
  <c r="D78" i="1"/>
  <c r="E78" i="1"/>
  <c r="M78" i="1"/>
  <c r="K78" i="1"/>
  <c r="L78" i="1"/>
</calcChain>
</file>

<file path=xl/sharedStrings.xml><?xml version="1.0" encoding="utf-8"?>
<sst xmlns="http://schemas.openxmlformats.org/spreadsheetml/2006/main" count="391" uniqueCount="53">
  <si>
    <t>Patient</t>
  </si>
  <si>
    <t>groep</t>
  </si>
  <si>
    <t>T (M)</t>
  </si>
  <si>
    <t>T (U)</t>
  </si>
  <si>
    <t>T (MC)</t>
  </si>
  <si>
    <t>Score Mot.</t>
  </si>
  <si>
    <t>Start HLK</t>
  </si>
  <si>
    <t>Met-Hb</t>
  </si>
  <si>
    <t>Return Sens.</t>
  </si>
  <si>
    <t>Return Mot.</t>
  </si>
  <si>
    <t>Satisfaction</t>
  </si>
  <si>
    <t xml:space="preserve">Gender </t>
  </si>
  <si>
    <t>age( yrs)</t>
  </si>
  <si>
    <t>Weight (kg)</t>
  </si>
  <si>
    <t>/</t>
  </si>
  <si>
    <t>M</t>
  </si>
  <si>
    <t>V</t>
  </si>
  <si>
    <t>1.6</t>
  </si>
  <si>
    <t>mediaan</t>
  </si>
  <si>
    <t>PRILOCAINE 1%</t>
  </si>
  <si>
    <t>PRILOCAINE 1.5%</t>
  </si>
  <si>
    <t>N</t>
  </si>
  <si>
    <t>J</t>
  </si>
  <si>
    <t>Diabetes</t>
  </si>
  <si>
    <t>Sufenta</t>
  </si>
  <si>
    <t>Operatieduur</t>
  </si>
  <si>
    <t>algemene</t>
  </si>
  <si>
    <t>rescue block</t>
  </si>
  <si>
    <t>tenolyse</t>
  </si>
  <si>
    <t>Operatie</t>
  </si>
  <si>
    <t>carpal tunnel</t>
  </si>
  <si>
    <t>cyste</t>
  </si>
  <si>
    <t>polsfractuur</t>
  </si>
  <si>
    <t>carpal tunnel + tenolyse</t>
  </si>
  <si>
    <t>pinning</t>
  </si>
  <si>
    <t>skiduim</t>
  </si>
  <si>
    <t>osteotomie</t>
  </si>
  <si>
    <t>Duur prikken</t>
  </si>
  <si>
    <t>Premedicatie</t>
  </si>
  <si>
    <t>Dafalgan</t>
  </si>
  <si>
    <t>Xanax</t>
  </si>
  <si>
    <t>Dormicum</t>
  </si>
  <si>
    <t>gemiddelde</t>
  </si>
  <si>
    <t>SD</t>
  </si>
  <si>
    <t>223 - 281</t>
  </si>
  <si>
    <t>95% CI</t>
  </si>
  <si>
    <t>263 - 269</t>
  </si>
  <si>
    <t>230 - 292</t>
  </si>
  <si>
    <t>214 - 268</t>
  </si>
  <si>
    <t>ASA</t>
  </si>
  <si>
    <t>osteotomie ulna</t>
  </si>
  <si>
    <t>extensor pees duim (de Quervain)</t>
  </si>
  <si>
    <t>Radialis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</si>
</sst>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€_-;\-* #,##0.00\ _€_-;_-* &quot;-&quot;??\ _€_-;_-@_-"/>
    <numFmt numFmtId="165" formatCode="_-* #,##0.0\ _€_-;\-* #,##0.0\ _€_-;_-* &quot;-&quot;??\ _€_-;_-@_-"/>
    <numFmt numFmtId="166" formatCode="_-* #,##0\ _€_-;\-* #,##0\ _€_-;_-* &quot;-&quot;??\ _€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0" xfId="0" applyFont="1"/>
    <xf numFmtId="0" fontId="0" fillId="0" borderId="0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5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164" fontId="3" fillId="0" borderId="0" xfId="1" applyFon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1" applyNumberFormat="1" applyFont="1" applyAlignment="1">
      <alignment horizontal="center"/>
    </xf>
    <xf numFmtId="166" fontId="0" fillId="0" borderId="0" xfId="1" applyNumberFormat="1" applyFont="1" applyAlignment="1">
      <alignment horizontal="center"/>
    </xf>
  </cellXfs>
  <cellStyles count="4">
    <cellStyle name="Comma" xfId="1" builtinId="3"/>
    <cellStyle name="Followed Hyperlink" xfId="3" builtinId="9" hidden="1"/>
    <cellStyle name="Hyperlink" xfId="2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1"/>
  <sheetViews>
    <sheetView tabSelected="1" showRuler="0" topLeftCell="A58" workbookViewId="0">
      <selection activeCell="K37" sqref="K37"/>
    </sheetView>
  </sheetViews>
  <sheetFormatPr defaultColWidth="11" defaultRowHeight="15.75" x14ac:dyDescent="0.25"/>
  <cols>
    <col min="12" max="12" width="11.125" customWidth="1"/>
    <col min="17" max="18" width="8.625" customWidth="1"/>
    <col min="21" max="21" width="11" customWidth="1"/>
    <col min="22" max="22" width="16.375" customWidth="1"/>
  </cols>
  <sheetData>
    <row r="1" spans="1:24" x14ac:dyDescent="0.25">
      <c r="A1" s="9" t="s">
        <v>19</v>
      </c>
    </row>
    <row r="2" spans="1:24" s="9" customForma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52</v>
      </c>
      <c r="G2" s="2" t="s">
        <v>5</v>
      </c>
      <c r="H2" s="2" t="s">
        <v>37</v>
      </c>
      <c r="I2" s="2" t="s">
        <v>6</v>
      </c>
      <c r="J2" s="2" t="s">
        <v>25</v>
      </c>
      <c r="K2" s="2" t="s">
        <v>7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49</v>
      </c>
      <c r="Q2" s="2" t="s">
        <v>12</v>
      </c>
      <c r="R2" s="2" t="s">
        <v>13</v>
      </c>
      <c r="S2" s="15" t="s">
        <v>23</v>
      </c>
      <c r="T2" s="15" t="s">
        <v>24</v>
      </c>
      <c r="V2" s="16" t="s">
        <v>29</v>
      </c>
      <c r="W2" s="9" t="s">
        <v>38</v>
      </c>
      <c r="X2" s="9" t="s">
        <v>39</v>
      </c>
    </row>
    <row r="3" spans="1:24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24" s="8" customFormat="1" x14ac:dyDescent="0.25">
      <c r="A4" s="7">
        <v>1</v>
      </c>
      <c r="B4" s="7">
        <v>2</v>
      </c>
      <c r="C4" s="7">
        <v>18</v>
      </c>
      <c r="D4" s="7" t="s">
        <v>14</v>
      </c>
      <c r="E4" s="7">
        <v>12</v>
      </c>
      <c r="F4" s="7">
        <v>2</v>
      </c>
      <c r="G4" s="7">
        <v>3</v>
      </c>
      <c r="H4" s="7">
        <v>12</v>
      </c>
      <c r="I4" s="7">
        <v>47</v>
      </c>
      <c r="J4" s="7">
        <v>9</v>
      </c>
      <c r="K4" s="7">
        <v>1.6</v>
      </c>
      <c r="L4" s="7">
        <v>217</v>
      </c>
      <c r="M4" s="7">
        <v>117</v>
      </c>
      <c r="N4" s="7">
        <v>9</v>
      </c>
      <c r="O4" s="7" t="s">
        <v>15</v>
      </c>
      <c r="P4" s="7">
        <v>3</v>
      </c>
      <c r="Q4" s="7">
        <v>80</v>
      </c>
      <c r="R4" s="7">
        <v>62</v>
      </c>
      <c r="S4" s="7" t="s">
        <v>21</v>
      </c>
      <c r="T4" s="7" t="s">
        <v>21</v>
      </c>
      <c r="V4" s="8" t="s">
        <v>28</v>
      </c>
      <c r="W4" s="8" t="s">
        <v>40</v>
      </c>
    </row>
    <row r="5" spans="1:24" s="8" customFormat="1" x14ac:dyDescent="0.25">
      <c r="A5" s="7">
        <v>2</v>
      </c>
      <c r="B5" s="7">
        <v>2</v>
      </c>
      <c r="C5" s="7">
        <v>21</v>
      </c>
      <c r="D5" s="7">
        <v>15</v>
      </c>
      <c r="E5" s="7">
        <v>9</v>
      </c>
      <c r="F5" s="7">
        <v>2</v>
      </c>
      <c r="G5" s="7">
        <v>2</v>
      </c>
      <c r="H5" s="7">
        <v>8</v>
      </c>
      <c r="I5" s="7">
        <v>50</v>
      </c>
      <c r="J5" s="7">
        <v>60</v>
      </c>
      <c r="K5" s="7">
        <v>2.8</v>
      </c>
      <c r="L5" s="7">
        <v>210</v>
      </c>
      <c r="M5" s="7">
        <v>300</v>
      </c>
      <c r="N5" s="7">
        <v>7</v>
      </c>
      <c r="O5" s="7" t="s">
        <v>15</v>
      </c>
      <c r="P5" s="7">
        <v>3</v>
      </c>
      <c r="Q5" s="7">
        <v>74</v>
      </c>
      <c r="R5" s="7">
        <v>82</v>
      </c>
      <c r="S5" s="7" t="s">
        <v>21</v>
      </c>
      <c r="T5" s="7" t="s">
        <v>21</v>
      </c>
      <c r="V5" s="8" t="s">
        <v>28</v>
      </c>
      <c r="W5" s="8" t="s">
        <v>41</v>
      </c>
      <c r="X5" s="8" t="s">
        <v>39</v>
      </c>
    </row>
    <row r="6" spans="1:24" s="8" customFormat="1" x14ac:dyDescent="0.25">
      <c r="A6" s="12">
        <v>4</v>
      </c>
      <c r="B6" s="12">
        <v>2</v>
      </c>
      <c r="C6" s="7">
        <v>24</v>
      </c>
      <c r="D6" s="7">
        <v>18</v>
      </c>
      <c r="E6" s="7">
        <v>15</v>
      </c>
      <c r="F6" s="7">
        <v>1</v>
      </c>
      <c r="G6" s="7">
        <v>3</v>
      </c>
      <c r="H6" s="7">
        <v>10</v>
      </c>
      <c r="I6" s="7">
        <v>29</v>
      </c>
      <c r="J6" s="7">
        <v>12</v>
      </c>
      <c r="K6" s="7">
        <v>1.5</v>
      </c>
      <c r="L6" s="7">
        <v>216</v>
      </c>
      <c r="M6" s="7">
        <v>216</v>
      </c>
      <c r="N6" s="7">
        <v>8</v>
      </c>
      <c r="O6" s="7" t="s">
        <v>15</v>
      </c>
      <c r="P6" s="12">
        <v>2</v>
      </c>
      <c r="Q6" s="7">
        <v>75</v>
      </c>
      <c r="R6" s="7">
        <v>75</v>
      </c>
      <c r="S6" s="7" t="s">
        <v>21</v>
      </c>
      <c r="T6" s="7" t="s">
        <v>21</v>
      </c>
      <c r="V6" s="8" t="s">
        <v>28</v>
      </c>
      <c r="W6" s="8" t="s">
        <v>41</v>
      </c>
      <c r="X6" s="8" t="s">
        <v>39</v>
      </c>
    </row>
    <row r="7" spans="1:24" s="8" customFormat="1" x14ac:dyDescent="0.25">
      <c r="A7" s="7">
        <v>5</v>
      </c>
      <c r="B7" s="7">
        <v>2</v>
      </c>
      <c r="C7" s="7">
        <v>6</v>
      </c>
      <c r="D7" s="7">
        <v>9</v>
      </c>
      <c r="E7" s="7">
        <v>6</v>
      </c>
      <c r="F7" s="7">
        <v>1</v>
      </c>
      <c r="G7" s="7">
        <v>2</v>
      </c>
      <c r="H7" s="7">
        <v>10</v>
      </c>
      <c r="I7" s="7">
        <v>35</v>
      </c>
      <c r="J7" s="7">
        <v>14</v>
      </c>
      <c r="K7" s="7">
        <v>2.5</v>
      </c>
      <c r="L7" s="7">
        <v>195</v>
      </c>
      <c r="M7" s="7">
        <v>245</v>
      </c>
      <c r="N7" s="7">
        <v>10</v>
      </c>
      <c r="O7" s="7" t="s">
        <v>16</v>
      </c>
      <c r="P7" s="7">
        <v>2</v>
      </c>
      <c r="Q7" s="7">
        <v>53</v>
      </c>
      <c r="R7" s="7">
        <v>84</v>
      </c>
      <c r="S7" s="7" t="s">
        <v>21</v>
      </c>
      <c r="T7" s="7" t="s">
        <v>21</v>
      </c>
      <c r="V7" s="8" t="s">
        <v>30</v>
      </c>
      <c r="W7" s="8" t="s">
        <v>41</v>
      </c>
      <c r="X7" s="8" t="s">
        <v>39</v>
      </c>
    </row>
    <row r="8" spans="1:24" s="8" customFormat="1" x14ac:dyDescent="0.25">
      <c r="A8" s="7">
        <v>6</v>
      </c>
      <c r="B8" s="7">
        <v>2</v>
      </c>
      <c r="C8" s="7">
        <v>18</v>
      </c>
      <c r="D8" s="7">
        <v>12</v>
      </c>
      <c r="E8" s="7">
        <v>15</v>
      </c>
      <c r="F8" s="7">
        <v>1</v>
      </c>
      <c r="G8" s="7">
        <v>3</v>
      </c>
      <c r="H8" s="7">
        <v>15</v>
      </c>
      <c r="I8" s="7">
        <v>25</v>
      </c>
      <c r="J8" s="7">
        <v>40</v>
      </c>
      <c r="K8" s="7" t="s">
        <v>17</v>
      </c>
      <c r="L8" s="7">
        <v>218</v>
      </c>
      <c r="M8" s="7">
        <v>218</v>
      </c>
      <c r="N8" s="7">
        <v>7</v>
      </c>
      <c r="O8" s="7" t="s">
        <v>15</v>
      </c>
      <c r="P8" s="7">
        <v>1</v>
      </c>
      <c r="Q8" s="7">
        <v>43</v>
      </c>
      <c r="R8" s="7">
        <v>85</v>
      </c>
      <c r="S8" s="7" t="s">
        <v>21</v>
      </c>
      <c r="T8" s="7" t="s">
        <v>22</v>
      </c>
      <c r="V8" s="8" t="s">
        <v>31</v>
      </c>
      <c r="W8" s="8" t="s">
        <v>41</v>
      </c>
      <c r="X8" s="8" t="s">
        <v>39</v>
      </c>
    </row>
    <row r="9" spans="1:24" s="8" customFormat="1" x14ac:dyDescent="0.25">
      <c r="A9" s="7">
        <v>7</v>
      </c>
      <c r="B9" s="7">
        <v>2</v>
      </c>
      <c r="C9" s="7">
        <v>30</v>
      </c>
      <c r="D9" s="7">
        <v>30</v>
      </c>
      <c r="E9" s="7">
        <v>24</v>
      </c>
      <c r="F9" s="7">
        <v>2</v>
      </c>
      <c r="G9" s="7">
        <v>1</v>
      </c>
      <c r="H9" s="7">
        <v>10</v>
      </c>
      <c r="I9" s="7">
        <v>35</v>
      </c>
      <c r="J9" s="7">
        <v>19</v>
      </c>
      <c r="K9" s="7">
        <v>1.6</v>
      </c>
      <c r="L9" s="7">
        <v>265</v>
      </c>
      <c r="M9" s="7">
        <v>215</v>
      </c>
      <c r="N9" s="7">
        <v>10</v>
      </c>
      <c r="O9" s="7" t="s">
        <v>16</v>
      </c>
      <c r="P9" s="7">
        <v>1</v>
      </c>
      <c r="Q9" s="7">
        <v>58</v>
      </c>
      <c r="R9" s="7">
        <v>82</v>
      </c>
      <c r="S9" s="7" t="s">
        <v>21</v>
      </c>
      <c r="T9" s="7" t="s">
        <v>22</v>
      </c>
      <c r="V9" s="8" t="s">
        <v>28</v>
      </c>
      <c r="X9" s="8" t="s">
        <v>39</v>
      </c>
    </row>
    <row r="10" spans="1:24" s="8" customFormat="1" x14ac:dyDescent="0.25">
      <c r="A10" s="7">
        <v>8</v>
      </c>
      <c r="B10" s="7">
        <v>2</v>
      </c>
      <c r="C10" s="7">
        <v>15</v>
      </c>
      <c r="D10" s="7">
        <v>24</v>
      </c>
      <c r="E10" s="7">
        <v>18</v>
      </c>
      <c r="F10" s="7">
        <v>3</v>
      </c>
      <c r="G10" s="7">
        <v>2</v>
      </c>
      <c r="H10" s="7">
        <v>10</v>
      </c>
      <c r="I10" s="7">
        <v>35</v>
      </c>
      <c r="J10" s="7">
        <v>16</v>
      </c>
      <c r="K10" s="7">
        <v>2.1</v>
      </c>
      <c r="L10" s="7">
        <v>285</v>
      </c>
      <c r="M10" s="7">
        <v>225</v>
      </c>
      <c r="N10" s="7">
        <v>7</v>
      </c>
      <c r="O10" s="7" t="s">
        <v>15</v>
      </c>
      <c r="P10" s="7">
        <v>2</v>
      </c>
      <c r="Q10" s="7">
        <v>42</v>
      </c>
      <c r="R10" s="7">
        <v>85</v>
      </c>
      <c r="S10" s="7" t="s">
        <v>21</v>
      </c>
      <c r="T10" s="7" t="s">
        <v>21</v>
      </c>
      <c r="V10" s="8" t="s">
        <v>30</v>
      </c>
      <c r="X10" s="8" t="s">
        <v>39</v>
      </c>
    </row>
    <row r="11" spans="1:24" s="8" customFormat="1" x14ac:dyDescent="0.25">
      <c r="A11" s="7">
        <v>9</v>
      </c>
      <c r="B11" s="7">
        <v>2</v>
      </c>
      <c r="C11" s="7">
        <v>24</v>
      </c>
      <c r="D11" s="7">
        <v>9</v>
      </c>
      <c r="E11" s="7">
        <v>9</v>
      </c>
      <c r="F11" s="7">
        <v>1</v>
      </c>
      <c r="G11" s="7">
        <v>2</v>
      </c>
      <c r="H11" s="7">
        <v>15</v>
      </c>
      <c r="I11" s="7">
        <v>46</v>
      </c>
      <c r="J11" s="7">
        <v>103</v>
      </c>
      <c r="K11" s="7">
        <v>1.8</v>
      </c>
      <c r="L11" s="7">
        <v>277</v>
      </c>
      <c r="M11" s="7">
        <v>332</v>
      </c>
      <c r="N11" s="7">
        <v>8</v>
      </c>
      <c r="O11" s="7" t="s">
        <v>15</v>
      </c>
      <c r="P11" s="7">
        <v>2</v>
      </c>
      <c r="Q11" s="7">
        <v>71</v>
      </c>
      <c r="R11" s="7">
        <v>76</v>
      </c>
      <c r="S11" s="7" t="s">
        <v>21</v>
      </c>
      <c r="T11" s="7" t="s">
        <v>21</v>
      </c>
      <c r="V11" s="8" t="s">
        <v>28</v>
      </c>
      <c r="W11" s="8" t="s">
        <v>40</v>
      </c>
      <c r="X11" s="8" t="s">
        <v>39</v>
      </c>
    </row>
    <row r="12" spans="1:24" s="8" customFormat="1" x14ac:dyDescent="0.25">
      <c r="A12" s="7">
        <v>10</v>
      </c>
      <c r="B12" s="7">
        <v>2</v>
      </c>
      <c r="C12" s="7">
        <v>18</v>
      </c>
      <c r="D12" s="7">
        <v>27</v>
      </c>
      <c r="E12" s="7">
        <v>21</v>
      </c>
      <c r="F12" s="7">
        <v>1</v>
      </c>
      <c r="G12" s="7">
        <v>1</v>
      </c>
      <c r="H12" s="7">
        <v>12</v>
      </c>
      <c r="I12" s="7">
        <v>50</v>
      </c>
      <c r="J12" s="7">
        <v>62</v>
      </c>
      <c r="K12" s="7">
        <v>3</v>
      </c>
      <c r="L12" s="7">
        <v>288</v>
      </c>
      <c r="M12" s="7">
        <v>498</v>
      </c>
      <c r="N12" s="7">
        <v>7</v>
      </c>
      <c r="O12" s="7" t="s">
        <v>16</v>
      </c>
      <c r="P12" s="7">
        <v>1</v>
      </c>
      <c r="Q12" s="7">
        <v>66</v>
      </c>
      <c r="R12" s="7">
        <v>62</v>
      </c>
      <c r="S12" s="7" t="s">
        <v>21</v>
      </c>
      <c r="T12" s="7" t="s">
        <v>21</v>
      </c>
      <c r="V12" s="8" t="s">
        <v>32</v>
      </c>
      <c r="W12" s="8" t="s">
        <v>41</v>
      </c>
    </row>
    <row r="13" spans="1:24" s="8" customFormat="1" x14ac:dyDescent="0.25">
      <c r="A13" s="7">
        <v>14</v>
      </c>
      <c r="B13" s="7">
        <v>2</v>
      </c>
      <c r="C13" s="7">
        <v>15</v>
      </c>
      <c r="D13" s="7">
        <v>18</v>
      </c>
      <c r="E13" s="7">
        <v>6</v>
      </c>
      <c r="F13" s="7">
        <v>1</v>
      </c>
      <c r="G13" s="7">
        <v>1</v>
      </c>
      <c r="H13" s="7">
        <v>10</v>
      </c>
      <c r="I13" s="7">
        <v>27</v>
      </c>
      <c r="J13" s="7">
        <v>18</v>
      </c>
      <c r="K13" s="7">
        <v>2.4</v>
      </c>
      <c r="L13" s="7">
        <v>249</v>
      </c>
      <c r="M13" s="7">
        <v>229</v>
      </c>
      <c r="N13" s="7">
        <v>8</v>
      </c>
      <c r="O13" s="7" t="s">
        <v>15</v>
      </c>
      <c r="P13" s="7">
        <v>3</v>
      </c>
      <c r="Q13" s="7">
        <v>71</v>
      </c>
      <c r="R13" s="7">
        <v>74</v>
      </c>
      <c r="S13" s="7" t="s">
        <v>21</v>
      </c>
      <c r="T13" s="7" t="s">
        <v>21</v>
      </c>
      <c r="V13" s="8" t="s">
        <v>30</v>
      </c>
      <c r="W13" s="8" t="s">
        <v>41</v>
      </c>
      <c r="X13" s="8" t="s">
        <v>39</v>
      </c>
    </row>
    <row r="14" spans="1:24" s="8" customFormat="1" x14ac:dyDescent="0.25">
      <c r="A14" s="7">
        <v>17</v>
      </c>
      <c r="B14" s="7">
        <v>2</v>
      </c>
      <c r="C14" s="7">
        <v>15</v>
      </c>
      <c r="D14" s="7">
        <v>15</v>
      </c>
      <c r="E14" s="7">
        <v>15</v>
      </c>
      <c r="F14" s="7">
        <v>1</v>
      </c>
      <c r="G14" s="7">
        <v>1</v>
      </c>
      <c r="H14" s="7">
        <v>10</v>
      </c>
      <c r="I14" s="7">
        <v>40</v>
      </c>
      <c r="J14" s="7">
        <v>17</v>
      </c>
      <c r="K14" s="7">
        <v>2.6</v>
      </c>
      <c r="L14" s="7">
        <v>250</v>
      </c>
      <c r="M14" s="7">
        <v>250</v>
      </c>
      <c r="N14" s="7">
        <v>2</v>
      </c>
      <c r="O14" s="7" t="s">
        <v>16</v>
      </c>
      <c r="P14" s="7">
        <v>2</v>
      </c>
      <c r="Q14" s="7">
        <v>86</v>
      </c>
      <c r="R14" s="7">
        <v>70</v>
      </c>
      <c r="S14" s="7" t="s">
        <v>22</v>
      </c>
      <c r="T14" s="7" t="s">
        <v>21</v>
      </c>
      <c r="V14" s="8" t="s">
        <v>28</v>
      </c>
    </row>
    <row r="15" spans="1:24" s="8" customFormat="1" x14ac:dyDescent="0.25">
      <c r="A15" s="7">
        <v>22</v>
      </c>
      <c r="B15" s="7">
        <v>2</v>
      </c>
      <c r="C15" s="7">
        <v>6</v>
      </c>
      <c r="D15" s="7">
        <v>6</v>
      </c>
      <c r="E15" s="7">
        <v>6</v>
      </c>
      <c r="F15" s="7">
        <v>1</v>
      </c>
      <c r="G15" s="7">
        <v>1</v>
      </c>
      <c r="H15" s="7">
        <v>10</v>
      </c>
      <c r="I15" s="7">
        <v>52</v>
      </c>
      <c r="J15" s="7">
        <v>25</v>
      </c>
      <c r="K15" s="7">
        <v>1.6</v>
      </c>
      <c r="L15" s="7">
        <v>277</v>
      </c>
      <c r="M15" s="7">
        <v>337</v>
      </c>
      <c r="N15" s="7">
        <v>9</v>
      </c>
      <c r="O15" s="7" t="s">
        <v>15</v>
      </c>
      <c r="P15" s="7">
        <v>2</v>
      </c>
      <c r="Q15" s="7">
        <v>31</v>
      </c>
      <c r="R15" s="7">
        <v>85</v>
      </c>
      <c r="S15" s="7" t="s">
        <v>21</v>
      </c>
      <c r="T15" s="7" t="s">
        <v>21</v>
      </c>
      <c r="V15" s="8" t="s">
        <v>30</v>
      </c>
      <c r="W15" s="8" t="s">
        <v>40</v>
      </c>
      <c r="X15" s="8" t="s">
        <v>39</v>
      </c>
    </row>
    <row r="16" spans="1:24" s="8" customFormat="1" x14ac:dyDescent="0.25">
      <c r="A16" s="7">
        <v>25</v>
      </c>
      <c r="B16" s="7">
        <v>2</v>
      </c>
      <c r="C16" s="7">
        <v>15</v>
      </c>
      <c r="D16" s="7">
        <v>15</v>
      </c>
      <c r="E16" s="7">
        <v>15</v>
      </c>
      <c r="F16" s="7">
        <v>3</v>
      </c>
      <c r="G16" s="7">
        <v>2</v>
      </c>
      <c r="H16" s="7">
        <v>10</v>
      </c>
      <c r="I16" s="7">
        <v>25</v>
      </c>
      <c r="J16" s="7">
        <v>53</v>
      </c>
      <c r="K16" s="7">
        <v>1.5</v>
      </c>
      <c r="L16" s="7">
        <v>285</v>
      </c>
      <c r="M16" s="7">
        <v>275</v>
      </c>
      <c r="N16" s="7">
        <v>8</v>
      </c>
      <c r="O16" s="7" t="s">
        <v>15</v>
      </c>
      <c r="P16" s="7">
        <v>1</v>
      </c>
      <c r="Q16" s="7">
        <v>42</v>
      </c>
      <c r="R16" s="7">
        <v>129</v>
      </c>
      <c r="S16" s="7" t="s">
        <v>21</v>
      </c>
      <c r="T16" s="7" t="s">
        <v>22</v>
      </c>
      <c r="V16" s="8" t="s">
        <v>34</v>
      </c>
      <c r="W16" s="8" t="s">
        <v>41</v>
      </c>
      <c r="X16" s="8" t="s">
        <v>39</v>
      </c>
    </row>
    <row r="17" spans="1:24" s="8" customFormat="1" x14ac:dyDescent="0.25">
      <c r="A17" s="7">
        <v>26</v>
      </c>
      <c r="B17" s="7">
        <v>2</v>
      </c>
      <c r="C17" s="7">
        <v>9</v>
      </c>
      <c r="D17" s="7">
        <v>12</v>
      </c>
      <c r="E17" s="7">
        <v>15</v>
      </c>
      <c r="F17" s="7">
        <v>2</v>
      </c>
      <c r="G17" s="7">
        <v>1</v>
      </c>
      <c r="H17" s="7">
        <v>10</v>
      </c>
      <c r="I17" s="7">
        <v>25</v>
      </c>
      <c r="J17" s="7">
        <v>16</v>
      </c>
      <c r="K17" s="7">
        <v>2.4</v>
      </c>
      <c r="L17" s="7">
        <v>370</v>
      </c>
      <c r="M17" s="7">
        <v>370</v>
      </c>
      <c r="N17" s="7">
        <v>8</v>
      </c>
      <c r="O17" s="7" t="s">
        <v>16</v>
      </c>
      <c r="P17" s="7">
        <v>2</v>
      </c>
      <c r="Q17" s="7">
        <v>65</v>
      </c>
      <c r="R17" s="7">
        <v>72</v>
      </c>
      <c r="S17" s="7" t="s">
        <v>22</v>
      </c>
      <c r="T17" s="7" t="s">
        <v>21</v>
      </c>
      <c r="V17" s="8" t="s">
        <v>28</v>
      </c>
      <c r="W17" s="8" t="s">
        <v>41</v>
      </c>
      <c r="X17" s="8" t="s">
        <v>39</v>
      </c>
    </row>
    <row r="18" spans="1:24" s="8" customFormat="1" x14ac:dyDescent="0.25">
      <c r="A18" s="7">
        <v>27</v>
      </c>
      <c r="B18" s="7">
        <v>2</v>
      </c>
      <c r="C18" s="7">
        <v>21</v>
      </c>
      <c r="D18" s="7">
        <v>6</v>
      </c>
      <c r="E18" s="7">
        <v>9</v>
      </c>
      <c r="F18" s="7">
        <v>2</v>
      </c>
      <c r="G18" s="7">
        <v>1</v>
      </c>
      <c r="H18" s="7">
        <v>15</v>
      </c>
      <c r="I18" s="7">
        <v>60</v>
      </c>
      <c r="J18" s="7">
        <v>10</v>
      </c>
      <c r="K18" s="7">
        <v>3.5</v>
      </c>
      <c r="L18" s="7">
        <v>274</v>
      </c>
      <c r="M18" s="7">
        <v>259</v>
      </c>
      <c r="N18" s="7">
        <v>10</v>
      </c>
      <c r="O18" s="7" t="s">
        <v>16</v>
      </c>
      <c r="P18" s="7">
        <v>1</v>
      </c>
      <c r="Q18" s="7">
        <v>51</v>
      </c>
      <c r="R18" s="7">
        <v>51</v>
      </c>
      <c r="S18" s="7" t="s">
        <v>21</v>
      </c>
      <c r="T18" s="7" t="s">
        <v>21</v>
      </c>
      <c r="V18" s="8" t="s">
        <v>28</v>
      </c>
      <c r="W18" s="8" t="s">
        <v>41</v>
      </c>
      <c r="X18" s="8" t="s">
        <v>39</v>
      </c>
    </row>
    <row r="19" spans="1:24" s="8" customFormat="1" x14ac:dyDescent="0.25">
      <c r="A19" s="7">
        <v>30</v>
      </c>
      <c r="B19" s="7">
        <v>2</v>
      </c>
      <c r="C19" s="7">
        <v>21</v>
      </c>
      <c r="D19" s="7">
        <v>9</v>
      </c>
      <c r="E19" s="7">
        <v>15</v>
      </c>
      <c r="F19" s="7">
        <v>3</v>
      </c>
      <c r="G19" s="7">
        <v>2</v>
      </c>
      <c r="H19" s="7">
        <v>15</v>
      </c>
      <c r="I19" s="7">
        <v>24</v>
      </c>
      <c r="J19" s="7">
        <v>35</v>
      </c>
      <c r="K19" s="7">
        <v>2.8</v>
      </c>
      <c r="L19" s="7">
        <v>249</v>
      </c>
      <c r="M19" s="7">
        <v>229</v>
      </c>
      <c r="N19" s="7">
        <v>8</v>
      </c>
      <c r="O19" s="7" t="s">
        <v>15</v>
      </c>
      <c r="P19" s="7">
        <v>1</v>
      </c>
      <c r="Q19" s="7">
        <v>19</v>
      </c>
      <c r="R19" s="7">
        <v>75</v>
      </c>
      <c r="S19" s="7" t="s">
        <v>21</v>
      </c>
      <c r="T19" s="7" t="s">
        <v>21</v>
      </c>
      <c r="V19" s="8" t="s">
        <v>34</v>
      </c>
      <c r="W19" s="8" t="s">
        <v>41</v>
      </c>
    </row>
    <row r="20" spans="1:24" s="8" customFormat="1" x14ac:dyDescent="0.25">
      <c r="A20" s="7">
        <v>33</v>
      </c>
      <c r="B20" s="7">
        <v>2</v>
      </c>
      <c r="C20" s="7">
        <v>21</v>
      </c>
      <c r="D20" s="7">
        <v>18</v>
      </c>
      <c r="E20" s="7">
        <v>15</v>
      </c>
      <c r="F20" s="7">
        <v>2</v>
      </c>
      <c r="G20" s="7">
        <v>1</v>
      </c>
      <c r="H20" s="7">
        <v>12</v>
      </c>
      <c r="I20" s="7">
        <v>26</v>
      </c>
      <c r="J20" s="7">
        <v>23</v>
      </c>
      <c r="K20" s="7">
        <v>1.5</v>
      </c>
      <c r="L20" s="7">
        <v>504</v>
      </c>
      <c r="M20" s="7">
        <v>459</v>
      </c>
      <c r="N20" s="7">
        <v>10</v>
      </c>
      <c r="O20" s="7" t="s">
        <v>16</v>
      </c>
      <c r="P20" s="7">
        <v>2</v>
      </c>
      <c r="Q20" s="7">
        <v>78</v>
      </c>
      <c r="R20" s="7">
        <v>80</v>
      </c>
      <c r="S20" s="7" t="s">
        <v>21</v>
      </c>
      <c r="T20" s="7" t="s">
        <v>21</v>
      </c>
      <c r="V20" s="8" t="s">
        <v>30</v>
      </c>
      <c r="W20" s="8" t="s">
        <v>40</v>
      </c>
      <c r="X20" s="8" t="s">
        <v>39</v>
      </c>
    </row>
    <row r="21" spans="1:24" s="8" customFormat="1" x14ac:dyDescent="0.25">
      <c r="A21" s="7">
        <v>36</v>
      </c>
      <c r="B21" s="7">
        <v>2</v>
      </c>
      <c r="C21" s="7">
        <v>18</v>
      </c>
      <c r="D21" s="7">
        <v>12</v>
      </c>
      <c r="E21" s="7">
        <v>18</v>
      </c>
      <c r="F21" s="7">
        <v>1</v>
      </c>
      <c r="G21" s="7">
        <v>1</v>
      </c>
      <c r="H21" s="7">
        <v>12</v>
      </c>
      <c r="I21" s="7">
        <v>29</v>
      </c>
      <c r="J21" s="7">
        <v>42</v>
      </c>
      <c r="K21" s="7">
        <v>1.9</v>
      </c>
      <c r="L21" s="7">
        <v>214</v>
      </c>
      <c r="M21" s="7">
        <v>244</v>
      </c>
      <c r="N21" s="7">
        <v>8</v>
      </c>
      <c r="O21" s="7" t="s">
        <v>15</v>
      </c>
      <c r="P21" s="7">
        <v>2</v>
      </c>
      <c r="Q21" s="7">
        <v>46</v>
      </c>
      <c r="R21" s="7">
        <v>90</v>
      </c>
      <c r="S21" s="7" t="s">
        <v>21</v>
      </c>
      <c r="T21" s="7" t="s">
        <v>21</v>
      </c>
      <c r="V21" s="8" t="s">
        <v>34</v>
      </c>
      <c r="W21" s="8" t="s">
        <v>41</v>
      </c>
      <c r="X21" s="8" t="s">
        <v>39</v>
      </c>
    </row>
    <row r="22" spans="1:24" s="8" customFormat="1" x14ac:dyDescent="0.25">
      <c r="A22" s="7">
        <v>38</v>
      </c>
      <c r="B22" s="7">
        <v>2</v>
      </c>
      <c r="C22" s="7">
        <v>15</v>
      </c>
      <c r="D22" s="7" t="s">
        <v>14</v>
      </c>
      <c r="E22" s="7">
        <v>1</v>
      </c>
      <c r="F22" s="7">
        <v>2</v>
      </c>
      <c r="G22" s="7">
        <v>1</v>
      </c>
      <c r="H22" s="7">
        <v>15</v>
      </c>
      <c r="I22" s="7">
        <v>50</v>
      </c>
      <c r="J22" s="7">
        <v>17</v>
      </c>
      <c r="K22" s="7">
        <v>1.5</v>
      </c>
      <c r="L22" s="7">
        <v>325</v>
      </c>
      <c r="M22" s="7">
        <v>325</v>
      </c>
      <c r="N22" s="7">
        <v>8</v>
      </c>
      <c r="O22" s="7" t="s">
        <v>16</v>
      </c>
      <c r="P22" s="7">
        <v>3</v>
      </c>
      <c r="Q22" s="7">
        <v>76</v>
      </c>
      <c r="R22" s="7">
        <v>75</v>
      </c>
      <c r="S22" s="7" t="s">
        <v>21</v>
      </c>
      <c r="T22" s="7" t="s">
        <v>21</v>
      </c>
      <c r="V22" s="8" t="s">
        <v>30</v>
      </c>
      <c r="W22" s="8" t="s">
        <v>40</v>
      </c>
    </row>
    <row r="23" spans="1:24" s="8" customFormat="1" x14ac:dyDescent="0.25">
      <c r="A23" s="7">
        <v>41</v>
      </c>
      <c r="B23" s="7">
        <v>2</v>
      </c>
      <c r="C23" s="7">
        <v>15</v>
      </c>
      <c r="D23" s="7">
        <v>12</v>
      </c>
      <c r="E23" s="7">
        <v>12</v>
      </c>
      <c r="F23" s="7">
        <v>2</v>
      </c>
      <c r="G23" s="7">
        <v>2</v>
      </c>
      <c r="H23" s="7">
        <v>12</v>
      </c>
      <c r="I23" s="7">
        <v>57</v>
      </c>
      <c r="J23" s="7">
        <v>51</v>
      </c>
      <c r="K23" s="7">
        <v>3</v>
      </c>
      <c r="L23" s="7">
        <v>327</v>
      </c>
      <c r="M23" s="7">
        <v>327</v>
      </c>
      <c r="N23" s="7">
        <v>7</v>
      </c>
      <c r="O23" s="7" t="s">
        <v>16</v>
      </c>
      <c r="P23" s="7">
        <v>3</v>
      </c>
      <c r="Q23" s="7">
        <v>71</v>
      </c>
      <c r="R23" s="7">
        <v>64</v>
      </c>
      <c r="S23" s="7" t="s">
        <v>22</v>
      </c>
      <c r="T23" s="7" t="s">
        <v>21</v>
      </c>
      <c r="V23" s="8" t="s">
        <v>31</v>
      </c>
      <c r="W23" s="8" t="s">
        <v>41</v>
      </c>
      <c r="X23" s="8" t="s">
        <v>39</v>
      </c>
    </row>
    <row r="24" spans="1:24" s="8" customFormat="1" x14ac:dyDescent="0.25">
      <c r="A24" s="7">
        <v>45</v>
      </c>
      <c r="B24" s="7">
        <v>2</v>
      </c>
      <c r="C24" s="7">
        <v>9</v>
      </c>
      <c r="D24" s="7">
        <v>6</v>
      </c>
      <c r="E24" s="7">
        <v>6</v>
      </c>
      <c r="F24" s="7">
        <v>2</v>
      </c>
      <c r="G24" s="7">
        <v>1</v>
      </c>
      <c r="H24" s="7">
        <v>12</v>
      </c>
      <c r="I24" s="7"/>
      <c r="J24" s="7">
        <v>25</v>
      </c>
      <c r="K24" s="7">
        <v>3.1</v>
      </c>
      <c r="L24" s="7">
        <v>150</v>
      </c>
      <c r="M24" s="7">
        <v>180</v>
      </c>
      <c r="N24" s="7">
        <v>9</v>
      </c>
      <c r="O24" s="7" t="s">
        <v>16</v>
      </c>
      <c r="P24" s="7">
        <v>1</v>
      </c>
      <c r="Q24" s="7">
        <v>60</v>
      </c>
      <c r="R24" s="7">
        <v>61</v>
      </c>
      <c r="S24" s="7" t="s">
        <v>21</v>
      </c>
      <c r="T24" s="7" t="s">
        <v>21</v>
      </c>
      <c r="V24" s="8" t="s">
        <v>30</v>
      </c>
      <c r="W24" s="8" t="s">
        <v>40</v>
      </c>
      <c r="X24" s="8" t="s">
        <v>39</v>
      </c>
    </row>
    <row r="25" spans="1:24" s="8" customFormat="1" x14ac:dyDescent="0.25">
      <c r="A25" s="7">
        <v>46</v>
      </c>
      <c r="B25" s="7">
        <v>2</v>
      </c>
      <c r="C25" s="7">
        <v>15</v>
      </c>
      <c r="D25" s="7">
        <v>9</v>
      </c>
      <c r="E25" s="7">
        <v>6</v>
      </c>
      <c r="F25" s="7">
        <v>1</v>
      </c>
      <c r="G25" s="7">
        <v>1</v>
      </c>
      <c r="H25" s="7">
        <v>12</v>
      </c>
      <c r="I25" s="7">
        <v>20</v>
      </c>
      <c r="J25" s="7">
        <v>20</v>
      </c>
      <c r="K25" s="7">
        <v>2.6</v>
      </c>
      <c r="L25" s="7">
        <v>215</v>
      </c>
      <c r="M25" s="7">
        <v>215</v>
      </c>
      <c r="N25" s="7">
        <v>9</v>
      </c>
      <c r="O25" s="7" t="s">
        <v>16</v>
      </c>
      <c r="P25" s="7">
        <v>2</v>
      </c>
      <c r="Q25" s="7">
        <v>61</v>
      </c>
      <c r="R25" s="7">
        <v>71</v>
      </c>
      <c r="S25" s="7" t="s">
        <v>21</v>
      </c>
      <c r="T25" s="7" t="s">
        <v>21</v>
      </c>
      <c r="V25" s="8" t="s">
        <v>28</v>
      </c>
      <c r="W25" s="8" t="s">
        <v>40</v>
      </c>
    </row>
    <row r="26" spans="1:24" s="8" customFormat="1" x14ac:dyDescent="0.25">
      <c r="A26" s="7">
        <v>47</v>
      </c>
      <c r="B26" s="7">
        <v>2</v>
      </c>
      <c r="C26" s="7">
        <v>9</v>
      </c>
      <c r="D26" s="7">
        <v>9</v>
      </c>
      <c r="E26" s="7">
        <v>6</v>
      </c>
      <c r="F26" s="7">
        <v>1</v>
      </c>
      <c r="G26" s="7">
        <v>1</v>
      </c>
      <c r="H26" s="7">
        <v>10</v>
      </c>
      <c r="I26" s="7">
        <v>98</v>
      </c>
      <c r="J26" s="7">
        <v>20</v>
      </c>
      <c r="K26" s="7">
        <v>3.2</v>
      </c>
      <c r="L26" s="7">
        <v>298</v>
      </c>
      <c r="M26" s="7">
        <v>238</v>
      </c>
      <c r="N26" s="7">
        <v>8</v>
      </c>
      <c r="O26" s="7" t="s">
        <v>16</v>
      </c>
      <c r="P26" s="7">
        <v>2</v>
      </c>
      <c r="Q26" s="7">
        <v>34</v>
      </c>
      <c r="R26" s="7">
        <v>65</v>
      </c>
      <c r="S26" s="7" t="s">
        <v>21</v>
      </c>
      <c r="T26" s="7" t="s">
        <v>21</v>
      </c>
      <c r="V26" s="8" t="s">
        <v>31</v>
      </c>
      <c r="W26" s="8" t="s">
        <v>40</v>
      </c>
    </row>
    <row r="27" spans="1:24" s="8" customFormat="1" x14ac:dyDescent="0.25">
      <c r="A27" s="7">
        <v>49</v>
      </c>
      <c r="B27" s="7">
        <v>2</v>
      </c>
      <c r="C27" s="7">
        <v>12</v>
      </c>
      <c r="D27" s="7">
        <v>9</v>
      </c>
      <c r="E27" s="7">
        <v>6</v>
      </c>
      <c r="F27" s="7">
        <v>1</v>
      </c>
      <c r="G27" s="7">
        <v>1</v>
      </c>
      <c r="H27" s="7">
        <v>15</v>
      </c>
      <c r="I27" s="7">
        <v>71</v>
      </c>
      <c r="J27" s="7">
        <v>50</v>
      </c>
      <c r="K27" s="7">
        <v>2.4</v>
      </c>
      <c r="L27" s="7">
        <v>266</v>
      </c>
      <c r="M27" s="7">
        <v>296</v>
      </c>
      <c r="N27" s="7">
        <v>8</v>
      </c>
      <c r="O27" s="7" t="s">
        <v>16</v>
      </c>
      <c r="P27" s="7">
        <v>1</v>
      </c>
      <c r="Q27" s="7">
        <v>50</v>
      </c>
      <c r="R27" s="7">
        <v>67</v>
      </c>
      <c r="S27" s="7" t="s">
        <v>21</v>
      </c>
      <c r="T27" s="7" t="s">
        <v>21</v>
      </c>
      <c r="V27" s="8" t="s">
        <v>36</v>
      </c>
      <c r="W27" s="8" t="s">
        <v>40</v>
      </c>
      <c r="X27" s="8" t="s">
        <v>39</v>
      </c>
    </row>
    <row r="28" spans="1:24" s="6" customFormat="1" x14ac:dyDescent="0.25">
      <c r="A28" s="5">
        <v>50</v>
      </c>
      <c r="B28" s="5">
        <v>2</v>
      </c>
      <c r="C28" s="5"/>
      <c r="D28" s="5"/>
      <c r="E28" s="5"/>
      <c r="F28" s="5">
        <v>3</v>
      </c>
      <c r="G28" s="5"/>
      <c r="H28" s="5">
        <v>12</v>
      </c>
      <c r="I28" s="5"/>
      <c r="J28" s="5"/>
      <c r="K28" s="5">
        <v>1.2</v>
      </c>
      <c r="L28" s="5"/>
      <c r="M28" s="5"/>
      <c r="N28" s="5"/>
      <c r="O28" s="5" t="s">
        <v>15</v>
      </c>
      <c r="P28" s="5">
        <v>1</v>
      </c>
      <c r="Q28" s="5">
        <v>27</v>
      </c>
      <c r="R28" s="5">
        <v>77</v>
      </c>
      <c r="S28" s="7" t="s">
        <v>21</v>
      </c>
      <c r="T28" s="7" t="s">
        <v>21</v>
      </c>
      <c r="U28" s="6" t="s">
        <v>26</v>
      </c>
      <c r="V28" s="6" t="s">
        <v>34</v>
      </c>
    </row>
    <row r="29" spans="1:24" s="8" customFormat="1" x14ac:dyDescent="0.25">
      <c r="A29" s="7">
        <v>52</v>
      </c>
      <c r="B29" s="7">
        <v>2</v>
      </c>
      <c r="C29" s="7">
        <v>9</v>
      </c>
      <c r="D29" s="7">
        <v>15</v>
      </c>
      <c r="E29" s="7">
        <v>6</v>
      </c>
      <c r="F29" s="7">
        <v>1</v>
      </c>
      <c r="G29" s="7">
        <v>2</v>
      </c>
      <c r="H29" s="7">
        <v>10</v>
      </c>
      <c r="I29" s="7">
        <v>50</v>
      </c>
      <c r="J29" s="7">
        <v>39</v>
      </c>
      <c r="K29" s="7">
        <v>2.2999999999999998</v>
      </c>
      <c r="L29" s="7">
        <v>206</v>
      </c>
      <c r="M29" s="7">
        <v>127</v>
      </c>
      <c r="N29" s="7">
        <v>7</v>
      </c>
      <c r="O29" s="7" t="s">
        <v>16</v>
      </c>
      <c r="P29" s="7">
        <v>1</v>
      </c>
      <c r="Q29" s="7">
        <v>48</v>
      </c>
      <c r="R29" s="7">
        <v>78</v>
      </c>
      <c r="S29" s="7" t="s">
        <v>21</v>
      </c>
      <c r="T29" s="7" t="s">
        <v>21</v>
      </c>
      <c r="V29" s="8" t="s">
        <v>30</v>
      </c>
      <c r="W29" s="8" t="s">
        <v>40</v>
      </c>
    </row>
    <row r="30" spans="1:24" s="8" customFormat="1" x14ac:dyDescent="0.25">
      <c r="A30" s="7">
        <v>55</v>
      </c>
      <c r="B30" s="7">
        <v>2</v>
      </c>
      <c r="C30" s="7">
        <v>6</v>
      </c>
      <c r="D30" s="7">
        <v>6</v>
      </c>
      <c r="E30" s="7">
        <v>9</v>
      </c>
      <c r="F30" s="7">
        <v>2</v>
      </c>
      <c r="G30" s="7">
        <v>1</v>
      </c>
      <c r="H30" s="7">
        <v>12</v>
      </c>
      <c r="I30" s="7">
        <v>30</v>
      </c>
      <c r="J30" s="7">
        <v>20</v>
      </c>
      <c r="K30" s="7">
        <v>2.6</v>
      </c>
      <c r="L30" s="7">
        <v>185</v>
      </c>
      <c r="M30" s="7">
        <v>335</v>
      </c>
      <c r="N30" s="7">
        <v>10</v>
      </c>
      <c r="O30" s="7" t="s">
        <v>16</v>
      </c>
      <c r="P30" s="7">
        <v>1</v>
      </c>
      <c r="Q30" s="7">
        <v>52</v>
      </c>
      <c r="R30" s="7">
        <v>79</v>
      </c>
      <c r="S30" s="7" t="s">
        <v>21</v>
      </c>
      <c r="T30" s="7" t="s">
        <v>21</v>
      </c>
      <c r="V30" s="8" t="s">
        <v>30</v>
      </c>
      <c r="W30" s="8" t="s">
        <v>41</v>
      </c>
      <c r="X30" s="8" t="s">
        <v>39</v>
      </c>
    </row>
    <row r="31" spans="1:24" s="8" customFormat="1" x14ac:dyDescent="0.25">
      <c r="A31" s="7">
        <v>56</v>
      </c>
      <c r="B31" s="7">
        <v>2</v>
      </c>
      <c r="C31" s="7">
        <v>18</v>
      </c>
      <c r="D31" s="7">
        <v>18</v>
      </c>
      <c r="E31" s="7">
        <v>6</v>
      </c>
      <c r="F31" s="7">
        <v>2</v>
      </c>
      <c r="G31" s="7">
        <v>1</v>
      </c>
      <c r="H31" s="7">
        <v>12</v>
      </c>
      <c r="I31" s="7">
        <v>41</v>
      </c>
      <c r="J31" s="7">
        <v>25</v>
      </c>
      <c r="K31" s="7">
        <v>2.4</v>
      </c>
      <c r="L31" s="7">
        <v>266</v>
      </c>
      <c r="M31" s="7">
        <v>266</v>
      </c>
      <c r="N31" s="7">
        <v>7</v>
      </c>
      <c r="O31" s="7" t="s">
        <v>15</v>
      </c>
      <c r="P31" s="7">
        <v>2</v>
      </c>
      <c r="Q31" s="7">
        <v>58</v>
      </c>
      <c r="R31" s="7">
        <v>80</v>
      </c>
      <c r="S31" s="7" t="s">
        <v>21</v>
      </c>
      <c r="T31" s="7" t="s">
        <v>21</v>
      </c>
      <c r="V31" s="8" t="s">
        <v>33</v>
      </c>
      <c r="W31" s="8" t="s">
        <v>40</v>
      </c>
      <c r="X31" s="8" t="s">
        <v>39</v>
      </c>
    </row>
    <row r="32" spans="1:24" s="8" customFormat="1" x14ac:dyDescent="0.25">
      <c r="A32" s="7">
        <v>57</v>
      </c>
      <c r="B32" s="7">
        <v>2</v>
      </c>
      <c r="C32" s="7">
        <v>6</v>
      </c>
      <c r="D32" s="7">
        <v>6</v>
      </c>
      <c r="E32" s="7">
        <v>3</v>
      </c>
      <c r="F32" s="7">
        <v>1</v>
      </c>
      <c r="G32" s="7">
        <v>1</v>
      </c>
      <c r="H32" s="7">
        <v>12</v>
      </c>
      <c r="I32" s="7">
        <v>73</v>
      </c>
      <c r="J32" s="7">
        <v>18</v>
      </c>
      <c r="K32" s="7">
        <v>1.3</v>
      </c>
      <c r="L32" s="7">
        <v>203</v>
      </c>
      <c r="M32" s="7">
        <v>203</v>
      </c>
      <c r="N32" s="7">
        <v>10</v>
      </c>
      <c r="O32" s="7" t="s">
        <v>15</v>
      </c>
      <c r="P32" s="7">
        <v>1</v>
      </c>
      <c r="Q32" s="7">
        <v>81</v>
      </c>
      <c r="R32" s="7">
        <v>69</v>
      </c>
      <c r="S32" s="7" t="s">
        <v>21</v>
      </c>
      <c r="T32" s="7" t="s">
        <v>21</v>
      </c>
      <c r="V32" s="8" t="s">
        <v>30</v>
      </c>
    </row>
    <row r="33" spans="1:24" s="8" customFormat="1" x14ac:dyDescent="0.25">
      <c r="A33" s="7">
        <v>59</v>
      </c>
      <c r="B33" s="7">
        <v>2</v>
      </c>
      <c r="C33" s="7">
        <v>3</v>
      </c>
      <c r="D33" s="7">
        <v>15</v>
      </c>
      <c r="E33" s="7">
        <v>6</v>
      </c>
      <c r="F33" s="7">
        <v>2</v>
      </c>
      <c r="G33" s="7">
        <v>1</v>
      </c>
      <c r="H33" s="7">
        <v>10</v>
      </c>
      <c r="I33" s="7">
        <v>44</v>
      </c>
      <c r="J33" s="7">
        <v>30</v>
      </c>
      <c r="K33" s="7">
        <v>1.7</v>
      </c>
      <c r="L33" s="7">
        <v>184</v>
      </c>
      <c r="M33" s="7">
        <v>184</v>
      </c>
      <c r="N33" s="7">
        <v>7</v>
      </c>
      <c r="O33" s="7" t="s">
        <v>16</v>
      </c>
      <c r="P33" s="7">
        <v>2</v>
      </c>
      <c r="Q33" s="7">
        <v>39</v>
      </c>
      <c r="R33" s="7">
        <v>90</v>
      </c>
      <c r="S33" s="7" t="s">
        <v>21</v>
      </c>
      <c r="T33" s="7" t="s">
        <v>21</v>
      </c>
      <c r="V33" s="8" t="s">
        <v>34</v>
      </c>
    </row>
    <row r="34" spans="1:24" x14ac:dyDescent="0.2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6" spans="1:24" x14ac:dyDescent="0.25">
      <c r="A36" t="s">
        <v>18</v>
      </c>
      <c r="C36" s="17">
        <f>MEDIAN(C4:C35)</f>
        <v>15</v>
      </c>
      <c r="D36" s="17">
        <f>MEDIAN(D4:D33)</f>
        <v>12</v>
      </c>
      <c r="E36" s="17">
        <f>MEDIAN(E4:E33)</f>
        <v>9</v>
      </c>
      <c r="F36" s="17"/>
      <c r="G36" s="17"/>
      <c r="H36" s="18">
        <f>AVERAGE(H4:H33)</f>
        <v>11.666666666666666</v>
      </c>
      <c r="I36" s="18"/>
      <c r="J36" s="18"/>
      <c r="K36" s="18">
        <f>MEDIAN(K4:K33)</f>
        <v>2.4</v>
      </c>
      <c r="L36" s="20">
        <f>MEDIAN(L4:L33)</f>
        <v>250</v>
      </c>
      <c r="M36" s="20">
        <f>MEDIAN(M4:M33)</f>
        <v>245</v>
      </c>
      <c r="N36" s="23">
        <f>MEDIAN(N4:N33)</f>
        <v>8</v>
      </c>
      <c r="O36" s="19"/>
      <c r="Q36" s="18">
        <f>MEDIAN(Q4:Q35)</f>
        <v>58</v>
      </c>
      <c r="R36" s="18">
        <f>AVERAGE(R4:R33)</f>
        <v>76.5</v>
      </c>
    </row>
    <row r="37" spans="1:24" x14ac:dyDescent="0.25">
      <c r="A37" t="s">
        <v>42</v>
      </c>
      <c r="C37" s="18">
        <f>AVERAGE(C4:C33)</f>
        <v>14.896551724137931</v>
      </c>
      <c r="D37" s="18">
        <f>AVERAGE(D4:D33)</f>
        <v>13.333333333333334</v>
      </c>
      <c r="E37" s="18">
        <f>AVERAGE(E4:E33)</f>
        <v>10.689655172413794</v>
      </c>
      <c r="F37" s="18"/>
      <c r="G37" s="18"/>
      <c r="H37" s="18">
        <f>STDEVP(H4:H33)</f>
        <v>1.9550504398153574</v>
      </c>
      <c r="I37" s="18"/>
      <c r="J37" s="18">
        <f>AVERAGE(J4:J33)</f>
        <v>30.655172413793103</v>
      </c>
      <c r="K37" s="18">
        <f>AVERAGE(K4:K33)</f>
        <v>2.2206896551724133</v>
      </c>
      <c r="L37" s="18">
        <f>AVERAGE(L4:L33)</f>
        <v>257.51724137931035</v>
      </c>
      <c r="M37" s="18">
        <f>AVERAGE(M4:M33)</f>
        <v>266</v>
      </c>
      <c r="N37" s="22">
        <f>AVERAGE(N4:N33)</f>
        <v>8.068965517241379</v>
      </c>
      <c r="O37" s="19"/>
      <c r="Q37" s="18">
        <f>AVERAGE(Q4:Q33)</f>
        <v>56.93333333333333</v>
      </c>
      <c r="R37" s="18">
        <f>STDEVP(R4:R33)</f>
        <v>13.341039439763804</v>
      </c>
    </row>
    <row r="38" spans="1:24" x14ac:dyDescent="0.25">
      <c r="A38" t="s">
        <v>43</v>
      </c>
      <c r="C38" s="18">
        <f>STDEVP(C4:C33)</f>
        <v>6.4237964260386304</v>
      </c>
      <c r="D38" s="18">
        <f>STDEVP(D4:D33)</f>
        <v>6.289320754704403</v>
      </c>
      <c r="E38" s="18">
        <f>STDEVP(E4:E33)</f>
        <v>5.5962022114500796</v>
      </c>
      <c r="F38" s="18"/>
      <c r="G38" s="18"/>
      <c r="H38" s="18"/>
      <c r="I38" s="18"/>
      <c r="J38" s="18">
        <f>STDEVP(J4:J33)</f>
        <v>20.294853878158147</v>
      </c>
      <c r="K38" s="18"/>
      <c r="L38" s="18">
        <f>STDEVP(L4:L33)</f>
        <v>67.195864348138727</v>
      </c>
      <c r="M38" s="18">
        <f>STDEVP(M4:M33)</f>
        <v>83.343079889797934</v>
      </c>
      <c r="N38" s="22">
        <f>STDEVP(N4:N33)</f>
        <v>1.574167201450114</v>
      </c>
      <c r="O38" s="18"/>
      <c r="Q38" s="18">
        <f>STDEVP(Q4:Q33)</f>
        <v>17.289560112648584</v>
      </c>
      <c r="R38" s="18"/>
    </row>
    <row r="39" spans="1:24" x14ac:dyDescent="0.25">
      <c r="A39" t="s">
        <v>45</v>
      </c>
      <c r="C39" s="18"/>
      <c r="D39" s="18"/>
      <c r="E39" s="18"/>
      <c r="F39" s="18"/>
      <c r="G39" s="18"/>
      <c r="H39" s="18"/>
      <c r="I39" s="18"/>
      <c r="J39" s="18"/>
      <c r="K39" s="18"/>
      <c r="L39" s="18" t="s">
        <v>44</v>
      </c>
      <c r="M39" s="18" t="s">
        <v>46</v>
      </c>
      <c r="N39" s="18"/>
      <c r="O39" s="18"/>
      <c r="Q39" s="18"/>
      <c r="R39" s="18"/>
    </row>
    <row r="40" spans="1:24" x14ac:dyDescent="0.25"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Q40" s="18"/>
      <c r="R40" s="18"/>
    </row>
    <row r="42" spans="1:24" x14ac:dyDescent="0.25">
      <c r="A42" s="9" t="s">
        <v>20</v>
      </c>
    </row>
    <row r="43" spans="1:24" s="6" customFormat="1" x14ac:dyDescent="0.25">
      <c r="A43" s="5" t="s">
        <v>0</v>
      </c>
      <c r="B43" s="5" t="s">
        <v>1</v>
      </c>
      <c r="C43" s="5" t="s">
        <v>2</v>
      </c>
      <c r="D43" s="5" t="s">
        <v>3</v>
      </c>
      <c r="E43" s="5" t="s">
        <v>4</v>
      </c>
      <c r="F43" s="5" t="s">
        <v>52</v>
      </c>
      <c r="G43" s="5" t="s">
        <v>5</v>
      </c>
      <c r="H43" s="5" t="s">
        <v>37</v>
      </c>
      <c r="I43" s="5" t="s">
        <v>6</v>
      </c>
      <c r="J43" s="5" t="s">
        <v>25</v>
      </c>
      <c r="K43" s="5" t="s">
        <v>7</v>
      </c>
      <c r="L43" s="5" t="s">
        <v>8</v>
      </c>
      <c r="M43" s="5" t="s">
        <v>9</v>
      </c>
      <c r="N43" s="5" t="s">
        <v>10</v>
      </c>
      <c r="O43" s="5" t="s">
        <v>11</v>
      </c>
      <c r="P43" s="5"/>
      <c r="Q43" s="5" t="s">
        <v>12</v>
      </c>
      <c r="R43" s="5" t="s">
        <v>13</v>
      </c>
    </row>
    <row r="44" spans="1:24" s="6" customForma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24" s="8" customFormat="1" x14ac:dyDescent="0.25">
      <c r="A45" s="7">
        <v>3</v>
      </c>
      <c r="B45" s="7">
        <v>1</v>
      </c>
      <c r="C45" s="7">
        <v>21</v>
      </c>
      <c r="D45" s="7">
        <v>24</v>
      </c>
      <c r="E45" s="7">
        <v>21</v>
      </c>
      <c r="F45" s="7">
        <v>3</v>
      </c>
      <c r="G45" s="7">
        <v>3</v>
      </c>
      <c r="H45" s="7">
        <v>15</v>
      </c>
      <c r="I45" s="7">
        <v>35</v>
      </c>
      <c r="J45" s="7">
        <v>23</v>
      </c>
      <c r="K45" s="7">
        <v>1.8</v>
      </c>
      <c r="L45" s="7">
        <v>540</v>
      </c>
      <c r="M45" s="7" t="s">
        <v>14</v>
      </c>
      <c r="N45" s="7">
        <v>8</v>
      </c>
      <c r="O45" s="7" t="s">
        <v>15</v>
      </c>
      <c r="P45" s="7">
        <v>3</v>
      </c>
      <c r="Q45" s="7">
        <v>73</v>
      </c>
      <c r="R45" s="7">
        <v>107</v>
      </c>
      <c r="S45" s="7" t="s">
        <v>21</v>
      </c>
      <c r="T45" s="7" t="s">
        <v>21</v>
      </c>
      <c r="V45" s="8" t="s">
        <v>30</v>
      </c>
      <c r="W45" s="8" t="s">
        <v>40</v>
      </c>
      <c r="X45" s="8" t="s">
        <v>39</v>
      </c>
    </row>
    <row r="46" spans="1:24" s="8" customFormat="1" x14ac:dyDescent="0.25">
      <c r="A46" s="7">
        <v>11</v>
      </c>
      <c r="B46" s="7">
        <v>1</v>
      </c>
      <c r="C46" s="7">
        <v>15</v>
      </c>
      <c r="D46" s="7">
        <v>15</v>
      </c>
      <c r="E46" s="7">
        <v>30</v>
      </c>
      <c r="F46" s="7">
        <v>3</v>
      </c>
      <c r="G46" s="7">
        <v>2</v>
      </c>
      <c r="H46" s="7">
        <v>10</v>
      </c>
      <c r="I46" s="7">
        <v>87</v>
      </c>
      <c r="J46" s="7">
        <v>22</v>
      </c>
      <c r="K46" s="7">
        <v>1.8</v>
      </c>
      <c r="L46" s="7">
        <v>212</v>
      </c>
      <c r="M46" s="7">
        <v>242</v>
      </c>
      <c r="N46" s="7">
        <v>9</v>
      </c>
      <c r="O46" s="7" t="s">
        <v>15</v>
      </c>
      <c r="P46" s="7">
        <v>2</v>
      </c>
      <c r="Q46" s="7">
        <v>60</v>
      </c>
      <c r="R46" s="7">
        <v>86</v>
      </c>
      <c r="S46" s="7" t="s">
        <v>21</v>
      </c>
      <c r="T46" s="7" t="s">
        <v>21</v>
      </c>
      <c r="V46" s="8" t="s">
        <v>30</v>
      </c>
      <c r="W46" s="8" t="s">
        <v>40</v>
      </c>
      <c r="X46" s="8" t="s">
        <v>39</v>
      </c>
    </row>
    <row r="47" spans="1:24" s="8" customFormat="1" x14ac:dyDescent="0.25">
      <c r="A47" s="7">
        <v>12</v>
      </c>
      <c r="B47" s="7">
        <v>1</v>
      </c>
      <c r="C47" s="7">
        <v>6</v>
      </c>
      <c r="D47" s="7">
        <v>15</v>
      </c>
      <c r="E47" s="7">
        <v>15</v>
      </c>
      <c r="F47" s="7">
        <v>3</v>
      </c>
      <c r="G47" s="7">
        <v>1</v>
      </c>
      <c r="H47" s="7">
        <v>15</v>
      </c>
      <c r="I47" s="7">
        <v>48</v>
      </c>
      <c r="J47" s="7">
        <v>17</v>
      </c>
      <c r="K47" s="7">
        <v>3.8</v>
      </c>
      <c r="L47" s="7">
        <v>237</v>
      </c>
      <c r="M47" s="7">
        <v>207</v>
      </c>
      <c r="N47" s="7">
        <v>6</v>
      </c>
      <c r="O47" s="7" t="s">
        <v>16</v>
      </c>
      <c r="P47" s="7">
        <v>2</v>
      </c>
      <c r="Q47" s="7">
        <v>57</v>
      </c>
      <c r="R47" s="7">
        <v>65</v>
      </c>
      <c r="S47" s="7" t="s">
        <v>21</v>
      </c>
      <c r="T47" s="7" t="s">
        <v>21</v>
      </c>
      <c r="V47" s="8" t="s">
        <v>30</v>
      </c>
      <c r="W47" s="8" t="s">
        <v>41</v>
      </c>
      <c r="X47" s="8" t="s">
        <v>39</v>
      </c>
    </row>
    <row r="48" spans="1:24" s="8" customFormat="1" x14ac:dyDescent="0.25">
      <c r="A48" s="7">
        <v>13</v>
      </c>
      <c r="B48" s="7">
        <v>1</v>
      </c>
      <c r="C48" s="7">
        <v>12</v>
      </c>
      <c r="D48" s="7">
        <v>9</v>
      </c>
      <c r="E48" s="7">
        <v>15</v>
      </c>
      <c r="F48" s="7">
        <v>2</v>
      </c>
      <c r="G48" s="7">
        <v>1</v>
      </c>
      <c r="H48" s="7">
        <v>12</v>
      </c>
      <c r="I48" s="7">
        <v>44</v>
      </c>
      <c r="J48" s="7">
        <v>23</v>
      </c>
      <c r="K48" s="7">
        <v>4.3</v>
      </c>
      <c r="L48" s="7">
        <v>274</v>
      </c>
      <c r="M48" s="7">
        <v>334</v>
      </c>
      <c r="N48" s="7">
        <v>10</v>
      </c>
      <c r="O48" s="7" t="s">
        <v>16</v>
      </c>
      <c r="P48" s="7">
        <v>2</v>
      </c>
      <c r="Q48" s="7">
        <v>77</v>
      </c>
      <c r="R48" s="7">
        <v>70</v>
      </c>
      <c r="S48" s="7" t="s">
        <v>21</v>
      </c>
      <c r="T48" s="7" t="s">
        <v>21</v>
      </c>
      <c r="V48" s="8" t="s">
        <v>28</v>
      </c>
      <c r="W48" s="8" t="s">
        <v>40</v>
      </c>
    </row>
    <row r="49" spans="1:24" s="8" customFormat="1" x14ac:dyDescent="0.25">
      <c r="A49" s="7">
        <v>15</v>
      </c>
      <c r="B49" s="7">
        <v>1</v>
      </c>
      <c r="C49" s="7">
        <v>9</v>
      </c>
      <c r="D49" s="7">
        <v>9</v>
      </c>
      <c r="E49" s="7">
        <v>9</v>
      </c>
      <c r="F49" s="7">
        <v>2</v>
      </c>
      <c r="G49" s="7">
        <v>2</v>
      </c>
      <c r="H49" s="7">
        <v>10</v>
      </c>
      <c r="I49" s="7">
        <v>56</v>
      </c>
      <c r="J49" s="7">
        <v>27</v>
      </c>
      <c r="K49" s="7">
        <v>3.8</v>
      </c>
      <c r="L49" s="7">
        <v>354</v>
      </c>
      <c r="M49" s="7">
        <v>294</v>
      </c>
      <c r="N49" s="7">
        <v>10</v>
      </c>
      <c r="O49" s="7" t="s">
        <v>16</v>
      </c>
      <c r="P49" s="7">
        <v>2</v>
      </c>
      <c r="Q49" s="7">
        <v>67</v>
      </c>
      <c r="R49" s="7">
        <v>84</v>
      </c>
      <c r="S49" s="7" t="s">
        <v>21</v>
      </c>
      <c r="T49" s="7" t="s">
        <v>21</v>
      </c>
      <c r="V49" s="8" t="s">
        <v>33</v>
      </c>
    </row>
    <row r="50" spans="1:24" s="8" customFormat="1" x14ac:dyDescent="0.25">
      <c r="A50" s="7">
        <v>16</v>
      </c>
      <c r="B50" s="7">
        <v>1</v>
      </c>
      <c r="C50" s="7">
        <v>18</v>
      </c>
      <c r="D50" s="7">
        <v>9</v>
      </c>
      <c r="E50" s="7">
        <v>15</v>
      </c>
      <c r="F50" s="7">
        <v>2</v>
      </c>
      <c r="G50" s="7">
        <v>2</v>
      </c>
      <c r="H50" s="7">
        <v>10</v>
      </c>
      <c r="I50" s="7">
        <v>40</v>
      </c>
      <c r="J50" s="7">
        <v>14</v>
      </c>
      <c r="K50" s="7">
        <v>2.6</v>
      </c>
      <c r="L50" s="7">
        <v>200</v>
      </c>
      <c r="M50" s="7">
        <v>140</v>
      </c>
      <c r="N50" s="7">
        <v>7</v>
      </c>
      <c r="O50" s="7" t="s">
        <v>16</v>
      </c>
      <c r="P50" s="7">
        <v>1</v>
      </c>
      <c r="Q50" s="7">
        <v>48</v>
      </c>
      <c r="R50" s="7">
        <v>73</v>
      </c>
      <c r="S50" s="7" t="s">
        <v>21</v>
      </c>
      <c r="T50" s="7" t="s">
        <v>21</v>
      </c>
      <c r="V50" s="8" t="s">
        <v>30</v>
      </c>
      <c r="W50" s="8" t="s">
        <v>41</v>
      </c>
      <c r="X50" s="8" t="s">
        <v>39</v>
      </c>
    </row>
    <row r="51" spans="1:24" s="6" customFormat="1" x14ac:dyDescent="0.25">
      <c r="A51" s="5">
        <v>18</v>
      </c>
      <c r="B51" s="5">
        <v>1</v>
      </c>
      <c r="C51" s="5"/>
      <c r="D51" s="5"/>
      <c r="E51" s="5"/>
      <c r="F51" s="5">
        <v>2</v>
      </c>
      <c r="G51" s="5"/>
      <c r="H51" s="5">
        <v>12</v>
      </c>
      <c r="I51" s="5"/>
      <c r="J51" s="5"/>
      <c r="K51" s="5">
        <v>1.8</v>
      </c>
      <c r="L51" s="5"/>
      <c r="M51" s="5"/>
      <c r="N51" s="5"/>
      <c r="O51" s="5" t="s">
        <v>15</v>
      </c>
      <c r="P51" s="5">
        <v>1</v>
      </c>
      <c r="Q51" s="5">
        <v>55</v>
      </c>
      <c r="R51" s="5">
        <v>105</v>
      </c>
      <c r="S51" s="7" t="s">
        <v>21</v>
      </c>
      <c r="T51" s="7" t="s">
        <v>21</v>
      </c>
      <c r="U51" s="6" t="s">
        <v>27</v>
      </c>
      <c r="V51" s="6" t="s">
        <v>28</v>
      </c>
      <c r="X51" s="6" t="s">
        <v>39</v>
      </c>
    </row>
    <row r="52" spans="1:24" s="6" customFormat="1" x14ac:dyDescent="0.25">
      <c r="A52" s="5">
        <v>19</v>
      </c>
      <c r="B52" s="5">
        <v>1</v>
      </c>
      <c r="C52" s="5"/>
      <c r="D52" s="5"/>
      <c r="E52" s="5"/>
      <c r="F52" s="5">
        <v>2</v>
      </c>
      <c r="G52" s="5"/>
      <c r="H52" s="5">
        <v>15</v>
      </c>
      <c r="I52" s="5"/>
      <c r="J52" s="5"/>
      <c r="K52" s="5">
        <v>3</v>
      </c>
      <c r="L52" s="5"/>
      <c r="M52" s="5"/>
      <c r="N52" s="5"/>
      <c r="O52" s="5" t="s">
        <v>15</v>
      </c>
      <c r="P52" s="5">
        <v>1</v>
      </c>
      <c r="Q52" s="5">
        <v>47</v>
      </c>
      <c r="R52" s="5">
        <v>81</v>
      </c>
      <c r="S52" s="7" t="s">
        <v>21</v>
      </c>
      <c r="T52" s="7" t="s">
        <v>21</v>
      </c>
      <c r="U52" s="6" t="s">
        <v>27</v>
      </c>
      <c r="V52" s="6" t="s">
        <v>51</v>
      </c>
      <c r="W52" s="6" t="s">
        <v>41</v>
      </c>
    </row>
    <row r="53" spans="1:24" s="8" customFormat="1" x14ac:dyDescent="0.25">
      <c r="A53" s="7">
        <v>20</v>
      </c>
      <c r="B53" s="7">
        <v>1</v>
      </c>
      <c r="C53" s="7">
        <v>27</v>
      </c>
      <c r="D53" s="7">
        <v>15</v>
      </c>
      <c r="E53" s="7">
        <v>18</v>
      </c>
      <c r="F53" s="7">
        <v>1</v>
      </c>
      <c r="G53" s="7">
        <v>1</v>
      </c>
      <c r="H53" s="7">
        <v>10</v>
      </c>
      <c r="I53" s="7">
        <v>82</v>
      </c>
      <c r="J53" s="7">
        <v>17</v>
      </c>
      <c r="K53" s="7">
        <v>2.2000000000000002</v>
      </c>
      <c r="L53" s="7">
        <v>262</v>
      </c>
      <c r="M53" s="7">
        <v>232</v>
      </c>
      <c r="N53" s="7">
        <v>10</v>
      </c>
      <c r="O53" s="7" t="s">
        <v>15</v>
      </c>
      <c r="P53" s="7">
        <v>3</v>
      </c>
      <c r="Q53" s="7">
        <v>64</v>
      </c>
      <c r="R53" s="7">
        <v>86</v>
      </c>
      <c r="S53" s="7" t="s">
        <v>22</v>
      </c>
      <c r="T53" s="7" t="s">
        <v>21</v>
      </c>
      <c r="V53" s="8" t="s">
        <v>28</v>
      </c>
      <c r="W53" s="8" t="s">
        <v>41</v>
      </c>
      <c r="X53" s="8" t="s">
        <v>39</v>
      </c>
    </row>
    <row r="54" spans="1:24" s="8" customFormat="1" x14ac:dyDescent="0.25">
      <c r="A54" s="7">
        <v>21</v>
      </c>
      <c r="B54" s="7">
        <v>1</v>
      </c>
      <c r="C54" s="7">
        <v>15</v>
      </c>
      <c r="D54" s="7">
        <v>9</v>
      </c>
      <c r="E54" s="7">
        <v>9</v>
      </c>
      <c r="F54" s="7">
        <v>2</v>
      </c>
      <c r="G54" s="7">
        <v>3</v>
      </c>
      <c r="H54" s="7">
        <v>10</v>
      </c>
      <c r="I54" s="7">
        <v>21</v>
      </c>
      <c r="J54" s="7">
        <v>40</v>
      </c>
      <c r="K54" s="7">
        <v>1.7</v>
      </c>
      <c r="L54" s="7">
        <v>271</v>
      </c>
      <c r="M54" s="7">
        <v>201</v>
      </c>
      <c r="N54" s="7">
        <v>8</v>
      </c>
      <c r="O54" s="7" t="s">
        <v>15</v>
      </c>
      <c r="P54" s="7">
        <v>2</v>
      </c>
      <c r="Q54" s="7">
        <v>63</v>
      </c>
      <c r="R54" s="7">
        <v>84</v>
      </c>
      <c r="S54" s="7" t="s">
        <v>21</v>
      </c>
      <c r="T54" s="7" t="s">
        <v>21</v>
      </c>
      <c r="V54" s="8" t="s">
        <v>28</v>
      </c>
      <c r="W54" s="8" t="s">
        <v>41</v>
      </c>
      <c r="X54" s="8" t="s">
        <v>39</v>
      </c>
    </row>
    <row r="55" spans="1:24" s="8" customFormat="1" x14ac:dyDescent="0.25">
      <c r="A55" s="7">
        <v>23</v>
      </c>
      <c r="B55" s="7">
        <v>1</v>
      </c>
      <c r="C55" s="7">
        <v>24</v>
      </c>
      <c r="D55" s="7">
        <v>30</v>
      </c>
      <c r="E55" s="7">
        <v>9</v>
      </c>
      <c r="F55" s="7">
        <v>2</v>
      </c>
      <c r="G55" s="7">
        <v>2</v>
      </c>
      <c r="H55" s="7">
        <v>12</v>
      </c>
      <c r="I55" s="7">
        <v>45</v>
      </c>
      <c r="J55" s="7">
        <v>10</v>
      </c>
      <c r="K55" s="7">
        <v>3.4</v>
      </c>
      <c r="L55" s="7">
        <v>315</v>
      </c>
      <c r="M55" s="7">
        <v>270</v>
      </c>
      <c r="N55" s="7">
        <v>9</v>
      </c>
      <c r="O55" s="7" t="s">
        <v>15</v>
      </c>
      <c r="P55" s="7">
        <v>2</v>
      </c>
      <c r="Q55" s="7">
        <v>52</v>
      </c>
      <c r="R55" s="7">
        <v>85</v>
      </c>
      <c r="S55" s="7" t="s">
        <v>21</v>
      </c>
      <c r="T55" s="7" t="s">
        <v>21</v>
      </c>
      <c r="V55" s="8" t="s">
        <v>28</v>
      </c>
      <c r="W55" s="8" t="s">
        <v>40</v>
      </c>
      <c r="X55" s="8" t="s">
        <v>39</v>
      </c>
    </row>
    <row r="56" spans="1:24" s="8" customFormat="1" x14ac:dyDescent="0.25">
      <c r="A56" s="7">
        <v>24</v>
      </c>
      <c r="B56" s="7">
        <v>1</v>
      </c>
      <c r="C56" s="7">
        <v>15</v>
      </c>
      <c r="D56" s="7">
        <v>9</v>
      </c>
      <c r="E56" s="7">
        <v>9</v>
      </c>
      <c r="F56" s="7">
        <v>2</v>
      </c>
      <c r="G56" s="7">
        <v>1</v>
      </c>
      <c r="H56" s="7">
        <v>10</v>
      </c>
      <c r="I56" s="7">
        <v>53</v>
      </c>
      <c r="J56" s="7">
        <v>9</v>
      </c>
      <c r="K56" s="7">
        <v>2.2000000000000002</v>
      </c>
      <c r="L56" s="7">
        <v>309</v>
      </c>
      <c r="M56" s="7">
        <v>248</v>
      </c>
      <c r="N56" s="7">
        <v>8</v>
      </c>
      <c r="O56" s="7" t="s">
        <v>16</v>
      </c>
      <c r="P56" s="7">
        <v>2</v>
      </c>
      <c r="Q56" s="7">
        <v>56</v>
      </c>
      <c r="R56" s="7">
        <v>75</v>
      </c>
      <c r="S56" s="7" t="s">
        <v>21</v>
      </c>
      <c r="T56" s="7" t="s">
        <v>21</v>
      </c>
      <c r="V56" s="8" t="s">
        <v>30</v>
      </c>
      <c r="W56" s="8" t="s">
        <v>41</v>
      </c>
      <c r="X56" s="8" t="s">
        <v>39</v>
      </c>
    </row>
    <row r="57" spans="1:24" s="6" customFormat="1" x14ac:dyDescent="0.25">
      <c r="A57" s="5">
        <v>28</v>
      </c>
      <c r="B57" s="5">
        <v>1</v>
      </c>
      <c r="C57" s="5"/>
      <c r="D57" s="5"/>
      <c r="E57" s="5"/>
      <c r="F57" s="5">
        <v>3</v>
      </c>
      <c r="G57" s="5"/>
      <c r="H57" s="5">
        <v>15</v>
      </c>
      <c r="I57" s="5"/>
      <c r="J57" s="5"/>
      <c r="K57" s="5">
        <v>2.5</v>
      </c>
      <c r="L57" s="5"/>
      <c r="M57" s="5"/>
      <c r="N57" s="5"/>
      <c r="O57" s="5" t="s">
        <v>15</v>
      </c>
      <c r="P57" s="5">
        <v>2</v>
      </c>
      <c r="Q57" s="5">
        <v>54</v>
      </c>
      <c r="R57" s="5">
        <v>78</v>
      </c>
      <c r="S57" s="7" t="s">
        <v>21</v>
      </c>
      <c r="T57" s="7" t="s">
        <v>21</v>
      </c>
      <c r="U57" s="6" t="s">
        <v>27</v>
      </c>
      <c r="V57" s="6" t="s">
        <v>33</v>
      </c>
      <c r="W57" s="6" t="s">
        <v>41</v>
      </c>
      <c r="X57" s="6" t="s">
        <v>39</v>
      </c>
    </row>
    <row r="58" spans="1:24" s="8" customFormat="1" x14ac:dyDescent="0.25">
      <c r="A58" s="7">
        <v>29</v>
      </c>
      <c r="B58" s="7">
        <v>1</v>
      </c>
      <c r="C58" s="7">
        <v>18</v>
      </c>
      <c r="D58" s="7">
        <v>12</v>
      </c>
      <c r="E58" s="7">
        <v>12</v>
      </c>
      <c r="F58" s="7">
        <v>3</v>
      </c>
      <c r="G58" s="7">
        <v>2</v>
      </c>
      <c r="H58" s="7">
        <v>10</v>
      </c>
      <c r="I58" s="7">
        <v>50</v>
      </c>
      <c r="J58" s="7">
        <v>16</v>
      </c>
      <c r="K58" s="7">
        <v>4.2</v>
      </c>
      <c r="L58" s="7">
        <v>130</v>
      </c>
      <c r="M58" s="7">
        <v>130</v>
      </c>
      <c r="N58" s="7">
        <v>8</v>
      </c>
      <c r="O58" s="7" t="s">
        <v>16</v>
      </c>
      <c r="P58" s="7">
        <v>2</v>
      </c>
      <c r="Q58" s="7">
        <v>71</v>
      </c>
      <c r="R58" s="7">
        <v>65</v>
      </c>
      <c r="S58" s="7" t="s">
        <v>21</v>
      </c>
      <c r="T58" s="7" t="s">
        <v>21</v>
      </c>
      <c r="V58" s="8" t="s">
        <v>28</v>
      </c>
      <c r="W58" s="8" t="s">
        <v>40</v>
      </c>
      <c r="X58" s="8" t="s">
        <v>39</v>
      </c>
    </row>
    <row r="59" spans="1:24" s="8" customFormat="1" x14ac:dyDescent="0.25">
      <c r="A59" s="7">
        <v>31</v>
      </c>
      <c r="B59" s="7">
        <v>1</v>
      </c>
      <c r="C59" s="7">
        <v>15</v>
      </c>
      <c r="D59" s="7">
        <v>3</v>
      </c>
      <c r="E59" s="7">
        <v>3</v>
      </c>
      <c r="F59" s="7">
        <v>2</v>
      </c>
      <c r="G59" s="7">
        <v>1</v>
      </c>
      <c r="H59" s="7">
        <v>12</v>
      </c>
      <c r="I59" s="7">
        <v>50</v>
      </c>
      <c r="J59" s="7">
        <v>25</v>
      </c>
      <c r="K59" s="7">
        <v>3.2</v>
      </c>
      <c r="L59" s="7">
        <v>420</v>
      </c>
      <c r="M59" s="7">
        <v>420</v>
      </c>
      <c r="N59" s="7">
        <v>8</v>
      </c>
      <c r="O59" s="7" t="s">
        <v>16</v>
      </c>
      <c r="P59" s="7">
        <v>2</v>
      </c>
      <c r="Q59" s="7">
        <v>53</v>
      </c>
      <c r="R59" s="7">
        <v>94</v>
      </c>
      <c r="S59" s="7" t="s">
        <v>22</v>
      </c>
      <c r="T59" s="7" t="s">
        <v>21</v>
      </c>
      <c r="V59" s="8" t="s">
        <v>30</v>
      </c>
      <c r="W59" s="8" t="s">
        <v>40</v>
      </c>
      <c r="X59" s="8" t="s">
        <v>39</v>
      </c>
    </row>
    <row r="60" spans="1:24" s="8" customFormat="1" x14ac:dyDescent="0.25">
      <c r="A60" s="7">
        <v>32</v>
      </c>
      <c r="B60" s="7">
        <v>1</v>
      </c>
      <c r="C60" s="7">
        <v>12</v>
      </c>
      <c r="D60" s="7">
        <v>6</v>
      </c>
      <c r="E60" s="7">
        <v>9</v>
      </c>
      <c r="F60" s="7">
        <v>2</v>
      </c>
      <c r="G60" s="7">
        <v>1</v>
      </c>
      <c r="H60" s="7">
        <v>12</v>
      </c>
      <c r="I60" s="7">
        <v>44</v>
      </c>
      <c r="J60" s="7">
        <v>16</v>
      </c>
      <c r="K60" s="7">
        <v>2.4</v>
      </c>
      <c r="L60" s="7">
        <v>239</v>
      </c>
      <c r="M60" s="7">
        <v>284</v>
      </c>
      <c r="N60" s="7">
        <v>10</v>
      </c>
      <c r="O60" s="7" t="s">
        <v>16</v>
      </c>
      <c r="P60" s="7">
        <v>2</v>
      </c>
      <c r="Q60" s="7">
        <v>54</v>
      </c>
      <c r="R60" s="7">
        <v>97</v>
      </c>
      <c r="S60" s="7" t="s">
        <v>21</v>
      </c>
      <c r="T60" s="7" t="s">
        <v>21</v>
      </c>
      <c r="V60" s="8" t="s">
        <v>28</v>
      </c>
      <c r="W60" s="8" t="s">
        <v>40</v>
      </c>
      <c r="X60" s="8" t="s">
        <v>39</v>
      </c>
    </row>
    <row r="61" spans="1:24" s="8" customFormat="1" x14ac:dyDescent="0.25">
      <c r="A61" s="7">
        <v>34</v>
      </c>
      <c r="B61" s="7">
        <v>1</v>
      </c>
      <c r="C61" s="7">
        <v>9</v>
      </c>
      <c r="D61" s="7">
        <v>9</v>
      </c>
      <c r="E61" s="7">
        <v>12</v>
      </c>
      <c r="F61" s="7">
        <v>3</v>
      </c>
      <c r="G61" s="7">
        <v>1</v>
      </c>
      <c r="H61" s="7">
        <v>12</v>
      </c>
      <c r="I61" s="7">
        <v>65</v>
      </c>
      <c r="J61" s="7">
        <v>7</v>
      </c>
      <c r="K61" s="7">
        <v>6</v>
      </c>
      <c r="L61" s="7">
        <v>255</v>
      </c>
      <c r="M61" s="7">
        <v>255</v>
      </c>
      <c r="N61" s="7">
        <v>8</v>
      </c>
      <c r="O61" s="7" t="s">
        <v>16</v>
      </c>
      <c r="P61" s="7">
        <v>1</v>
      </c>
      <c r="Q61" s="7">
        <v>19</v>
      </c>
      <c r="R61" s="7">
        <v>57</v>
      </c>
      <c r="S61" s="7" t="s">
        <v>21</v>
      </c>
      <c r="T61" s="7" t="s">
        <v>21</v>
      </c>
      <c r="V61" s="8" t="s">
        <v>31</v>
      </c>
      <c r="X61" s="8" t="s">
        <v>39</v>
      </c>
    </row>
    <row r="62" spans="1:24" s="8" customFormat="1" x14ac:dyDescent="0.25">
      <c r="A62" s="7">
        <v>35</v>
      </c>
      <c r="B62" s="7">
        <v>1</v>
      </c>
      <c r="C62" s="7">
        <v>15</v>
      </c>
      <c r="D62" s="7">
        <v>9</v>
      </c>
      <c r="E62" s="7">
        <v>15</v>
      </c>
      <c r="F62" s="7">
        <v>2</v>
      </c>
      <c r="G62" s="7">
        <v>3</v>
      </c>
      <c r="H62" s="7">
        <v>12</v>
      </c>
      <c r="I62" s="7">
        <v>21</v>
      </c>
      <c r="J62" s="7">
        <v>50</v>
      </c>
      <c r="K62" s="7">
        <v>3.6</v>
      </c>
      <c r="L62" s="7">
        <v>221</v>
      </c>
      <c r="M62" s="7">
        <v>206</v>
      </c>
      <c r="N62" s="7">
        <v>8</v>
      </c>
      <c r="O62" s="7" t="s">
        <v>15</v>
      </c>
      <c r="P62" s="7">
        <v>2</v>
      </c>
      <c r="Q62" s="7">
        <v>66</v>
      </c>
      <c r="R62" s="7">
        <v>82</v>
      </c>
      <c r="S62" s="7" t="s">
        <v>21</v>
      </c>
      <c r="T62" s="7" t="s">
        <v>21</v>
      </c>
      <c r="V62" s="8" t="s">
        <v>33</v>
      </c>
      <c r="W62" s="8" t="s">
        <v>40</v>
      </c>
      <c r="X62" s="8" t="s">
        <v>39</v>
      </c>
    </row>
    <row r="63" spans="1:24" s="8" customFormat="1" x14ac:dyDescent="0.25">
      <c r="A63" s="7">
        <v>37</v>
      </c>
      <c r="B63" s="7">
        <v>1</v>
      </c>
      <c r="C63" s="7">
        <v>9</v>
      </c>
      <c r="D63" s="7">
        <v>12</v>
      </c>
      <c r="E63" s="7">
        <v>15</v>
      </c>
      <c r="F63" s="7">
        <v>2</v>
      </c>
      <c r="G63" s="7">
        <v>3</v>
      </c>
      <c r="H63" s="7">
        <v>12</v>
      </c>
      <c r="I63" s="7">
        <v>23</v>
      </c>
      <c r="J63" s="7">
        <v>37</v>
      </c>
      <c r="K63" s="7">
        <v>2.2999999999999998</v>
      </c>
      <c r="L63" s="7">
        <v>208</v>
      </c>
      <c r="M63" s="7">
        <v>208</v>
      </c>
      <c r="N63" s="7">
        <v>8</v>
      </c>
      <c r="O63" s="7" t="s">
        <v>15</v>
      </c>
      <c r="P63" s="7">
        <v>1</v>
      </c>
      <c r="Q63" s="7">
        <v>59</v>
      </c>
      <c r="R63" s="7">
        <v>80</v>
      </c>
      <c r="S63" s="7" t="s">
        <v>21</v>
      </c>
      <c r="T63" s="7" t="s">
        <v>22</v>
      </c>
      <c r="V63" s="8" t="s">
        <v>31</v>
      </c>
      <c r="W63" s="8" t="s">
        <v>40</v>
      </c>
      <c r="X63" s="8" t="s">
        <v>39</v>
      </c>
    </row>
    <row r="64" spans="1:24" s="8" customFormat="1" x14ac:dyDescent="0.25">
      <c r="A64" s="7">
        <v>39</v>
      </c>
      <c r="B64" s="7">
        <v>1</v>
      </c>
      <c r="C64" s="7">
        <v>15</v>
      </c>
      <c r="D64" s="7">
        <v>18</v>
      </c>
      <c r="E64" s="7">
        <v>9</v>
      </c>
      <c r="F64" s="7">
        <v>1</v>
      </c>
      <c r="G64" s="7">
        <v>1</v>
      </c>
      <c r="H64" s="7">
        <v>10</v>
      </c>
      <c r="I64" s="7">
        <v>30</v>
      </c>
      <c r="J64" s="7">
        <v>45</v>
      </c>
      <c r="K64" s="7">
        <v>2.5</v>
      </c>
      <c r="L64" s="7">
        <v>280</v>
      </c>
      <c r="M64" s="7">
        <v>280</v>
      </c>
      <c r="N64" s="7">
        <v>9</v>
      </c>
      <c r="O64" s="7" t="s">
        <v>16</v>
      </c>
      <c r="P64" s="7">
        <v>1</v>
      </c>
      <c r="Q64" s="7">
        <v>38</v>
      </c>
      <c r="R64" s="7">
        <v>53</v>
      </c>
      <c r="S64" s="7" t="s">
        <v>21</v>
      </c>
      <c r="T64" s="7" t="s">
        <v>21</v>
      </c>
      <c r="V64" s="8" t="s">
        <v>35</v>
      </c>
    </row>
    <row r="65" spans="1:24" s="8" customFormat="1" x14ac:dyDescent="0.25">
      <c r="A65" s="7">
        <v>40</v>
      </c>
      <c r="B65" s="7">
        <v>1</v>
      </c>
      <c r="C65" s="7">
        <v>18</v>
      </c>
      <c r="D65" s="7">
        <v>9</v>
      </c>
      <c r="E65" s="7">
        <v>9</v>
      </c>
      <c r="F65" s="7">
        <v>1</v>
      </c>
      <c r="G65" s="7">
        <v>1</v>
      </c>
      <c r="H65" s="7">
        <v>15</v>
      </c>
      <c r="I65" s="7">
        <v>52</v>
      </c>
      <c r="J65" s="7">
        <v>22</v>
      </c>
      <c r="K65" s="7">
        <v>3.1</v>
      </c>
      <c r="L65" s="7">
        <v>217</v>
      </c>
      <c r="M65" s="7">
        <v>202</v>
      </c>
      <c r="N65" s="7">
        <v>7</v>
      </c>
      <c r="O65" s="7" t="s">
        <v>16</v>
      </c>
      <c r="P65" s="7">
        <v>2</v>
      </c>
      <c r="Q65" s="7">
        <v>82</v>
      </c>
      <c r="R65" s="7">
        <v>67</v>
      </c>
      <c r="S65" s="7" t="s">
        <v>21</v>
      </c>
      <c r="T65" s="7" t="s">
        <v>21</v>
      </c>
      <c r="V65" s="8" t="s">
        <v>28</v>
      </c>
    </row>
    <row r="66" spans="1:24" s="8" customFormat="1" x14ac:dyDescent="0.25">
      <c r="A66" s="7">
        <v>42</v>
      </c>
      <c r="B66" s="7">
        <v>1</v>
      </c>
      <c r="C66" s="7">
        <v>9</v>
      </c>
      <c r="D66" s="7">
        <v>12</v>
      </c>
      <c r="E66" s="7">
        <v>3</v>
      </c>
      <c r="F66" s="7">
        <v>1</v>
      </c>
      <c r="G66" s="7">
        <v>1</v>
      </c>
      <c r="H66" s="7">
        <v>12</v>
      </c>
      <c r="I66" s="7">
        <v>59</v>
      </c>
      <c r="J66" s="7">
        <v>15</v>
      </c>
      <c r="K66" s="7">
        <v>2.7</v>
      </c>
      <c r="L66" s="7">
        <v>179</v>
      </c>
      <c r="M66" s="7">
        <v>179</v>
      </c>
      <c r="N66" s="7">
        <v>8</v>
      </c>
      <c r="O66" s="7" t="s">
        <v>16</v>
      </c>
      <c r="P66" s="7">
        <v>3</v>
      </c>
      <c r="Q66" s="7">
        <v>48</v>
      </c>
      <c r="R66" s="7">
        <v>61</v>
      </c>
      <c r="S66" s="7" t="s">
        <v>22</v>
      </c>
      <c r="T66" s="7" t="s">
        <v>21</v>
      </c>
      <c r="V66" s="8" t="s">
        <v>28</v>
      </c>
    </row>
    <row r="67" spans="1:24" s="8" customFormat="1" x14ac:dyDescent="0.25">
      <c r="A67" s="7">
        <v>43</v>
      </c>
      <c r="B67" s="7">
        <v>1</v>
      </c>
      <c r="C67" s="7">
        <v>3</v>
      </c>
      <c r="D67" s="7">
        <v>9</v>
      </c>
      <c r="E67" s="7">
        <v>9</v>
      </c>
      <c r="F67" s="7">
        <v>1</v>
      </c>
      <c r="G67" s="7">
        <v>1</v>
      </c>
      <c r="H67" s="7">
        <v>12</v>
      </c>
      <c r="I67" s="7">
        <v>45</v>
      </c>
      <c r="J67" s="7">
        <v>57</v>
      </c>
      <c r="K67" s="7">
        <v>5.3</v>
      </c>
      <c r="L67" s="7">
        <v>265</v>
      </c>
      <c r="M67" s="7">
        <v>265</v>
      </c>
      <c r="N67" s="7">
        <v>9</v>
      </c>
      <c r="O67" s="7" t="s">
        <v>16</v>
      </c>
      <c r="P67" s="7">
        <v>2</v>
      </c>
      <c r="Q67" s="7">
        <v>68</v>
      </c>
      <c r="R67" s="7">
        <v>63</v>
      </c>
      <c r="S67" s="7" t="s">
        <v>21</v>
      </c>
      <c r="T67" s="7" t="s">
        <v>21</v>
      </c>
      <c r="V67" s="8" t="s">
        <v>31</v>
      </c>
      <c r="W67" s="8" t="s">
        <v>41</v>
      </c>
      <c r="X67" s="8" t="s">
        <v>39</v>
      </c>
    </row>
    <row r="68" spans="1:24" s="6" customFormat="1" x14ac:dyDescent="0.25">
      <c r="A68" s="5">
        <v>44</v>
      </c>
      <c r="B68" s="5">
        <v>1</v>
      </c>
      <c r="C68" s="5"/>
      <c r="D68" s="5"/>
      <c r="E68" s="5"/>
      <c r="F68" s="5">
        <v>3</v>
      </c>
      <c r="G68" s="5"/>
      <c r="H68" s="5">
        <v>15</v>
      </c>
      <c r="I68" s="5"/>
      <c r="J68" s="5"/>
      <c r="K68" s="5">
        <v>2</v>
      </c>
      <c r="L68" s="5"/>
      <c r="M68" s="5"/>
      <c r="N68" s="5"/>
      <c r="O68" s="5" t="s">
        <v>15</v>
      </c>
      <c r="P68" s="5">
        <v>2</v>
      </c>
      <c r="Q68" s="5">
        <v>78</v>
      </c>
      <c r="R68" s="5">
        <v>86</v>
      </c>
      <c r="S68" s="7" t="s">
        <v>21</v>
      </c>
      <c r="T68" s="7" t="s">
        <v>21</v>
      </c>
      <c r="U68" s="6" t="s">
        <v>27</v>
      </c>
      <c r="V68" s="6" t="s">
        <v>30</v>
      </c>
      <c r="W68" s="6" t="s">
        <v>40</v>
      </c>
      <c r="X68" s="6" t="s">
        <v>39</v>
      </c>
    </row>
    <row r="69" spans="1:24" s="8" customFormat="1" x14ac:dyDescent="0.25">
      <c r="A69" s="7">
        <v>48</v>
      </c>
      <c r="B69" s="7">
        <v>1</v>
      </c>
      <c r="C69" s="7">
        <v>9</v>
      </c>
      <c r="D69" s="7">
        <v>6</v>
      </c>
      <c r="E69" s="7">
        <v>6</v>
      </c>
      <c r="F69" s="7">
        <v>2</v>
      </c>
      <c r="G69" s="7">
        <v>1</v>
      </c>
      <c r="H69" s="7">
        <v>12</v>
      </c>
      <c r="I69" s="7">
        <v>49</v>
      </c>
      <c r="J69" s="7">
        <v>16</v>
      </c>
      <c r="K69" s="7">
        <v>3.5</v>
      </c>
      <c r="L69" s="7">
        <v>219</v>
      </c>
      <c r="M69" s="7">
        <v>249</v>
      </c>
      <c r="N69" s="7">
        <v>8</v>
      </c>
      <c r="O69" s="7" t="s">
        <v>16</v>
      </c>
      <c r="P69" s="7">
        <v>2</v>
      </c>
      <c r="Q69" s="7">
        <v>80</v>
      </c>
      <c r="R69" s="7">
        <v>83</v>
      </c>
      <c r="S69" s="7" t="s">
        <v>22</v>
      </c>
      <c r="T69" s="7" t="s">
        <v>21</v>
      </c>
      <c r="V69" s="8" t="s">
        <v>30</v>
      </c>
      <c r="W69" s="8" t="s">
        <v>40</v>
      </c>
      <c r="X69" s="8" t="s">
        <v>39</v>
      </c>
    </row>
    <row r="70" spans="1:24" s="8" customFormat="1" x14ac:dyDescent="0.25">
      <c r="A70" s="7">
        <v>51</v>
      </c>
      <c r="B70" s="7">
        <v>1</v>
      </c>
      <c r="C70" s="7">
        <v>9</v>
      </c>
      <c r="D70" s="7">
        <v>9</v>
      </c>
      <c r="E70" s="7">
        <v>12</v>
      </c>
      <c r="F70" s="7">
        <v>1</v>
      </c>
      <c r="G70" s="7">
        <v>1</v>
      </c>
      <c r="H70" s="7">
        <v>10</v>
      </c>
      <c r="I70" s="7">
        <v>20</v>
      </c>
      <c r="J70" s="7">
        <v>26</v>
      </c>
      <c r="K70" s="7">
        <v>3.7</v>
      </c>
      <c r="L70" s="7">
        <v>206</v>
      </c>
      <c r="M70" s="7">
        <v>146</v>
      </c>
      <c r="N70" s="7">
        <v>7</v>
      </c>
      <c r="O70" s="7" t="s">
        <v>16</v>
      </c>
      <c r="P70" s="7">
        <v>1</v>
      </c>
      <c r="Q70" s="7">
        <v>55</v>
      </c>
      <c r="R70" s="7">
        <v>78</v>
      </c>
      <c r="S70" s="7" t="s">
        <v>21</v>
      </c>
      <c r="T70" s="7" t="s">
        <v>21</v>
      </c>
      <c r="V70" s="8" t="s">
        <v>30</v>
      </c>
      <c r="W70" s="8" t="s">
        <v>40</v>
      </c>
      <c r="X70" s="8" t="s">
        <v>39</v>
      </c>
    </row>
    <row r="71" spans="1:24" s="8" customFormat="1" x14ac:dyDescent="0.25">
      <c r="A71" s="7">
        <v>53</v>
      </c>
      <c r="B71" s="7">
        <v>1</v>
      </c>
      <c r="C71" s="7">
        <v>18</v>
      </c>
      <c r="D71" s="7">
        <v>6</v>
      </c>
      <c r="E71" s="7">
        <v>21</v>
      </c>
      <c r="F71" s="7">
        <v>3</v>
      </c>
      <c r="G71" s="7">
        <v>2</v>
      </c>
      <c r="H71" s="7">
        <v>10</v>
      </c>
      <c r="I71" s="7">
        <v>30</v>
      </c>
      <c r="J71" s="7">
        <v>27</v>
      </c>
      <c r="K71" s="7">
        <v>1.7</v>
      </c>
      <c r="L71" s="7">
        <v>182</v>
      </c>
      <c r="M71" s="7">
        <v>126</v>
      </c>
      <c r="N71" s="7">
        <v>8</v>
      </c>
      <c r="O71" s="7" t="s">
        <v>15</v>
      </c>
      <c r="P71" s="7">
        <v>1</v>
      </c>
      <c r="Q71" s="7">
        <v>36</v>
      </c>
      <c r="R71" s="7">
        <v>81</v>
      </c>
      <c r="S71" s="7" t="s">
        <v>21</v>
      </c>
      <c r="T71" s="7" t="s">
        <v>21</v>
      </c>
      <c r="V71" s="8" t="s">
        <v>28</v>
      </c>
      <c r="W71" s="8" t="s">
        <v>41</v>
      </c>
    </row>
    <row r="72" spans="1:24" s="8" customFormat="1" x14ac:dyDescent="0.25">
      <c r="A72" s="7">
        <v>54</v>
      </c>
      <c r="B72" s="7">
        <v>1</v>
      </c>
      <c r="C72" s="7">
        <v>15</v>
      </c>
      <c r="D72" s="7">
        <v>6</v>
      </c>
      <c r="E72" s="7">
        <v>6</v>
      </c>
      <c r="F72" s="7">
        <v>2</v>
      </c>
      <c r="G72" s="7">
        <v>2</v>
      </c>
      <c r="H72" s="7">
        <v>12</v>
      </c>
      <c r="I72" s="7">
        <v>35</v>
      </c>
      <c r="J72" s="7">
        <v>17</v>
      </c>
      <c r="K72" s="7">
        <v>2.9</v>
      </c>
      <c r="L72" s="7">
        <v>320</v>
      </c>
      <c r="M72" s="7">
        <v>380</v>
      </c>
      <c r="N72" s="7">
        <v>8</v>
      </c>
      <c r="O72" s="7" t="s">
        <v>16</v>
      </c>
      <c r="P72" s="7">
        <v>2</v>
      </c>
      <c r="Q72" s="7">
        <v>61</v>
      </c>
      <c r="R72" s="7">
        <v>109</v>
      </c>
      <c r="S72" s="7" t="s">
        <v>21</v>
      </c>
      <c r="T72" s="7" t="s">
        <v>21</v>
      </c>
      <c r="V72" s="8" t="s">
        <v>30</v>
      </c>
      <c r="W72" s="8" t="s">
        <v>41</v>
      </c>
    </row>
    <row r="73" spans="1:24" s="8" customFormat="1" x14ac:dyDescent="0.25">
      <c r="A73" s="7">
        <v>58</v>
      </c>
      <c r="B73" s="7">
        <v>1</v>
      </c>
      <c r="C73" s="7">
        <v>12</v>
      </c>
      <c r="D73" s="7">
        <v>15</v>
      </c>
      <c r="E73" s="7">
        <v>9</v>
      </c>
      <c r="F73" s="7">
        <v>2</v>
      </c>
      <c r="G73" s="7">
        <v>1</v>
      </c>
      <c r="H73" s="7">
        <v>15</v>
      </c>
      <c r="I73" s="7">
        <v>38</v>
      </c>
      <c r="J73" s="7">
        <v>60</v>
      </c>
      <c r="K73" s="7">
        <v>3.6</v>
      </c>
      <c r="L73" s="7">
        <v>248</v>
      </c>
      <c r="M73" s="7">
        <v>308</v>
      </c>
      <c r="N73" s="7">
        <v>7</v>
      </c>
      <c r="O73" s="7" t="s">
        <v>16</v>
      </c>
      <c r="P73" s="7">
        <v>2</v>
      </c>
      <c r="Q73" s="7">
        <v>59</v>
      </c>
      <c r="R73" s="7">
        <v>85</v>
      </c>
      <c r="S73" s="7" t="s">
        <v>21</v>
      </c>
      <c r="T73" s="7" t="s">
        <v>22</v>
      </c>
      <c r="V73" s="8" t="s">
        <v>50</v>
      </c>
      <c r="W73" s="8" t="s">
        <v>41</v>
      </c>
    </row>
    <row r="74" spans="1:24" s="8" customFormat="1" x14ac:dyDescent="0.25">
      <c r="A74" s="7">
        <v>60</v>
      </c>
      <c r="B74" s="7">
        <v>1</v>
      </c>
      <c r="C74" s="7">
        <v>9</v>
      </c>
      <c r="D74" s="7">
        <v>3</v>
      </c>
      <c r="E74" s="7">
        <v>3</v>
      </c>
      <c r="F74" s="7">
        <v>2</v>
      </c>
      <c r="G74" s="7">
        <v>1</v>
      </c>
      <c r="H74" s="7">
        <v>10</v>
      </c>
      <c r="I74" s="7">
        <v>68</v>
      </c>
      <c r="J74" s="7">
        <v>23</v>
      </c>
      <c r="K74" s="7">
        <v>2.9</v>
      </c>
      <c r="L74" s="7">
        <v>233</v>
      </c>
      <c r="M74" s="7">
        <v>233</v>
      </c>
      <c r="N74" s="7">
        <v>9</v>
      </c>
      <c r="O74" s="7" t="s">
        <v>15</v>
      </c>
      <c r="P74" s="7">
        <v>1</v>
      </c>
      <c r="Q74" s="7">
        <v>32</v>
      </c>
      <c r="R74" s="7">
        <v>80</v>
      </c>
      <c r="S74" s="7" t="s">
        <v>21</v>
      </c>
      <c r="T74" s="7" t="s">
        <v>21</v>
      </c>
      <c r="V74" s="8" t="s">
        <v>31</v>
      </c>
      <c r="W74" s="8" t="s">
        <v>40</v>
      </c>
      <c r="X74" s="8" t="s">
        <v>39</v>
      </c>
    </row>
    <row r="75" spans="1:24" s="14" customFormat="1" x14ac:dyDescent="0.2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24" s="14" customFormat="1" x14ac:dyDescent="0.25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8" spans="1:24" x14ac:dyDescent="0.25">
      <c r="A78" t="s">
        <v>18</v>
      </c>
      <c r="C78" s="17">
        <f>MEDIAN(C45:C74)</f>
        <v>15</v>
      </c>
      <c r="D78" s="17">
        <f>MEDIAN(D45:D74)</f>
        <v>9</v>
      </c>
      <c r="E78" s="17">
        <f>MEDIAN(E45:E74)</f>
        <v>9</v>
      </c>
      <c r="F78" s="17"/>
      <c r="G78" s="17"/>
      <c r="H78" s="18">
        <f>AVERAGE(H45:H77)</f>
        <v>11.966666666666667</v>
      </c>
      <c r="I78" s="17"/>
      <c r="J78" s="17"/>
      <c r="K78" s="17">
        <f>MEDIAN(K45:K74)</f>
        <v>2.9</v>
      </c>
      <c r="L78" s="21">
        <f>MEDIAN(L45:L74)</f>
        <v>243.5</v>
      </c>
      <c r="M78" s="21">
        <f>MEDIAN(M45:M74)</f>
        <v>242</v>
      </c>
      <c r="N78" s="17"/>
      <c r="O78" s="10"/>
      <c r="Q78" s="17">
        <f>MEDIAN(Q45:Q74)</f>
        <v>58</v>
      </c>
      <c r="R78" s="17">
        <f>AVERAGE(R45:R74)</f>
        <v>80</v>
      </c>
    </row>
    <row r="79" spans="1:24" x14ac:dyDescent="0.25">
      <c r="A79" t="s">
        <v>42</v>
      </c>
      <c r="C79" s="18">
        <f>AVERAGE(C45:C74)</f>
        <v>13.73076923076923</v>
      </c>
      <c r="D79" s="18">
        <f>AVERAGE(D45:D74)</f>
        <v>11.076923076923077</v>
      </c>
      <c r="E79" s="18">
        <f>AVERAGE(E45:E74)</f>
        <v>11.653846153846153</v>
      </c>
      <c r="F79" s="18"/>
      <c r="G79" s="18"/>
      <c r="H79" s="18">
        <f>STDEVP(H45:H74)</f>
        <v>1.8882678717691395</v>
      </c>
      <c r="I79" s="18"/>
      <c r="J79" s="18">
        <f>AVERAGE(J45:J78)</f>
        <v>25.423076923076923</v>
      </c>
      <c r="K79" s="18">
        <f>AVERAGE(K45:K74)</f>
        <v>3.0166666666666671</v>
      </c>
      <c r="L79" s="18">
        <f>AVERAGE(L45:L74)</f>
        <v>261.38461538461536</v>
      </c>
      <c r="M79" s="18">
        <f>AVERAGE(M45:M74)</f>
        <v>241.56</v>
      </c>
      <c r="N79" s="22">
        <f>AVERAGE(N45:N74)</f>
        <v>8.2692307692307701</v>
      </c>
      <c r="O79" s="17"/>
      <c r="Q79" s="18">
        <f>AVERAGE(Q45:Q74)</f>
        <v>57.733333333333334</v>
      </c>
      <c r="R79" s="18">
        <f>STDEVP(R45:R74)</f>
        <v>13.655279809167832</v>
      </c>
    </row>
    <row r="80" spans="1:24" x14ac:dyDescent="0.25">
      <c r="A80" t="s">
        <v>43</v>
      </c>
      <c r="C80" s="18">
        <f>STDEVP(C45:C74)</f>
        <v>5.4034012956775825</v>
      </c>
      <c r="D80" s="18">
        <f>STDEVP(D45:D74)</f>
        <v>5.9285688824608291</v>
      </c>
      <c r="E80" s="18">
        <f>STDEVP(E45:E74)</f>
        <v>6.0760710210838091</v>
      </c>
      <c r="F80" s="18"/>
      <c r="G80" s="18"/>
      <c r="H80" s="18"/>
      <c r="I80" s="18"/>
      <c r="J80" s="18">
        <f>STDEVP(J45:J74)</f>
        <v>14.058047454211131</v>
      </c>
      <c r="K80" s="18"/>
      <c r="L80" s="18">
        <f>STDEVP(L45:L74)</f>
        <v>80.99053929701482</v>
      </c>
      <c r="M80" s="18">
        <f>STDEVP(M45:M74)</f>
        <v>71.484308767728876</v>
      </c>
      <c r="N80" s="22">
        <f>STDEVP(N45:N74)</f>
        <v>1.0212244651809042</v>
      </c>
      <c r="O80" s="17"/>
      <c r="Q80" s="18">
        <f>STDEVP(Q45:Q74)</f>
        <v>14.20312954559272</v>
      </c>
      <c r="R80" s="18"/>
    </row>
    <row r="81" spans="1:13" x14ac:dyDescent="0.25">
      <c r="A81" t="s">
        <v>45</v>
      </c>
      <c r="L81" t="s">
        <v>47</v>
      </c>
      <c r="M81" t="s">
        <v>48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</dc:creator>
  <cp:lastModifiedBy>Evelien Vandeurzen</cp:lastModifiedBy>
  <dcterms:created xsi:type="dcterms:W3CDTF">2017-01-21T10:10:39Z</dcterms:created>
  <dcterms:modified xsi:type="dcterms:W3CDTF">2020-08-12T07:14:28Z</dcterms:modified>
</cp:coreProperties>
</file>